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07"/>
  <workbookPr/>
  <mc:AlternateContent xmlns:mc="http://schemas.openxmlformats.org/markup-compatibility/2006">
    <mc:Choice Requires="x15">
      <x15ac:absPath xmlns:x15ac="http://schemas.microsoft.com/office/spreadsheetml/2010/11/ac" url="https://d.docs.live.net/9f05ee163d54f72d/FALLAS 2026/26_CONCURSOS/26_TEATRE/INFANTIL/"/>
    </mc:Choice>
  </mc:AlternateContent>
  <xr:revisionPtr revIDLastSave="953" documentId="11_C1200F2F0341C4975F8F3E830A5F17D0D704190A" xr6:coauthVersionLast="47" xr6:coauthVersionMax="47" xr10:uidLastSave="{15E0812B-18E5-4782-BA28-6D9A276C21CF}"/>
  <bookViews>
    <workbookView xWindow="-120" yWindow="-120" windowWidth="29040" windowHeight="15720" xr2:uid="{00000000-000D-0000-FFFF-FFFF00000000}"/>
  </bookViews>
  <sheets>
    <sheet name="26_TEATRE INFANTIL" sheetId="1" r:id="rId1"/>
    <sheet name="26_PUNTUACIÓ ACTOR-ACTRIU" sheetId="7" r:id="rId2"/>
    <sheet name="PUNTUACIO ACTOR-ACTRIU REPARTIM" sheetId="8" r:id="rId3"/>
    <sheet name="ESCENOGRAFIA - DIRECCIÓ" sheetId="10" r:id="rId4"/>
    <sheet name="PUNTUACIO QUERUBI" sheetId="11" r:id="rId5"/>
    <sheet name="PUNTUACIÓ VALORS SOCIALS" sheetId="9" r:id="rId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15" i="9" l="1"/>
  <c r="Z16" i="9"/>
  <c r="Z17" i="9"/>
  <c r="Z18" i="9"/>
  <c r="Z19" i="9"/>
  <c r="Z20" i="9"/>
  <c r="Z21" i="9"/>
  <c r="Z22" i="9"/>
  <c r="Z23" i="9"/>
  <c r="Z24" i="9"/>
  <c r="Z25" i="9"/>
  <c r="Z26" i="9"/>
  <c r="Z27" i="9"/>
  <c r="Z28" i="9"/>
  <c r="Z29" i="9"/>
  <c r="Z30" i="9"/>
  <c r="Z31" i="9"/>
  <c r="Z14" i="9"/>
  <c r="AA15" i="11"/>
  <c r="AA16" i="11"/>
  <c r="AA17" i="11"/>
  <c r="AA18" i="11"/>
  <c r="AA19" i="11"/>
  <c r="AA20" i="11"/>
  <c r="AA21" i="11"/>
  <c r="AA22" i="11"/>
  <c r="AA23" i="11"/>
  <c r="AA24" i="11"/>
  <c r="AA25" i="11"/>
  <c r="AA26" i="11"/>
  <c r="AA27" i="11"/>
  <c r="AA28" i="11"/>
  <c r="AA29" i="11"/>
  <c r="AA30" i="11"/>
  <c r="AA31" i="11"/>
  <c r="AA14" i="11"/>
  <c r="Z15" i="11"/>
  <c r="Z16" i="11"/>
  <c r="Z17" i="11"/>
  <c r="Z18" i="11"/>
  <c r="Z19" i="11"/>
  <c r="Z20" i="11"/>
  <c r="Z21" i="11"/>
  <c r="Z22" i="11"/>
  <c r="Z23" i="11"/>
  <c r="Z24" i="11"/>
  <c r="Z25" i="11"/>
  <c r="Z26" i="11"/>
  <c r="Z27" i="11"/>
  <c r="Z28" i="11"/>
  <c r="Z29" i="11"/>
  <c r="Z30" i="11"/>
  <c r="Z31" i="11"/>
  <c r="Z14" i="11"/>
  <c r="AA42" i="10"/>
  <c r="AA43" i="10"/>
  <c r="AA44" i="10"/>
  <c r="AA45" i="10"/>
  <c r="AA46" i="10"/>
  <c r="AA47" i="10"/>
  <c r="AA48" i="10"/>
  <c r="AA49" i="10"/>
  <c r="AA50" i="10"/>
  <c r="AA51" i="10"/>
  <c r="AA52" i="10"/>
  <c r="AA53" i="10"/>
  <c r="AA54" i="10"/>
  <c r="AA55" i="10"/>
  <c r="AA56" i="10"/>
  <c r="AA57" i="10"/>
  <c r="AA58" i="10"/>
  <c r="AA41" i="10"/>
  <c r="Z42" i="10"/>
  <c r="Z43" i="10"/>
  <c r="Z44" i="10"/>
  <c r="Z45" i="10"/>
  <c r="Z46" i="10"/>
  <c r="Z47" i="10"/>
  <c r="Z48" i="10"/>
  <c r="Z49" i="10"/>
  <c r="Z50" i="10"/>
  <c r="Z51" i="10"/>
  <c r="Z52" i="10"/>
  <c r="Z53" i="10"/>
  <c r="Z54" i="10"/>
  <c r="Z55" i="10"/>
  <c r="Z56" i="10"/>
  <c r="Z57" i="10"/>
  <c r="Z58" i="10"/>
  <c r="Z41" i="10"/>
  <c r="W14" i="9"/>
  <c r="V14" i="8"/>
  <c r="V15" i="8"/>
  <c r="V16" i="8"/>
  <c r="V17" i="8"/>
  <c r="V18" i="8"/>
  <c r="V19" i="8"/>
  <c r="V20" i="8"/>
  <c r="V21" i="8"/>
  <c r="V22" i="8"/>
  <c r="V23" i="8"/>
  <c r="V24" i="8"/>
  <c r="V25" i="8"/>
  <c r="V26" i="8"/>
  <c r="V27" i="8"/>
  <c r="V28" i="8"/>
  <c r="V29" i="8"/>
  <c r="V30" i="8"/>
  <c r="V31" i="8"/>
  <c r="V41" i="8"/>
  <c r="V42" i="8"/>
  <c r="V43" i="8"/>
  <c r="V44" i="8"/>
  <c r="V45" i="8"/>
  <c r="V46" i="8"/>
  <c r="V47" i="8"/>
  <c r="V48" i="8"/>
  <c r="V49" i="8"/>
  <c r="V50" i="8"/>
  <c r="V51" i="8"/>
  <c r="V52" i="8"/>
  <c r="V53" i="8"/>
  <c r="V54" i="8"/>
  <c r="V55" i="8"/>
  <c r="V56" i="8"/>
  <c r="V57" i="8"/>
  <c r="V58" i="8"/>
  <c r="BH14" i="1"/>
  <c r="BE15" i="1"/>
  <c r="BE16" i="1"/>
  <c r="BE17" i="1"/>
  <c r="BE18" i="1"/>
  <c r="BE19" i="1"/>
  <c r="BE20" i="1"/>
  <c r="BE21" i="1"/>
  <c r="BE22" i="1"/>
  <c r="BE23" i="1"/>
  <c r="BE24" i="1"/>
  <c r="BE25" i="1"/>
  <c r="BE26" i="1"/>
  <c r="BE27" i="1"/>
  <c r="BE28" i="1"/>
  <c r="BE29" i="1"/>
  <c r="BE30" i="1"/>
  <c r="BE31" i="1"/>
  <c r="BE14" i="1"/>
  <c r="BC15" i="1"/>
  <c r="BC16" i="1"/>
  <c r="BC17" i="1"/>
  <c r="BC18" i="1"/>
  <c r="BC19" i="1"/>
  <c r="BC20" i="1"/>
  <c r="BC21" i="1"/>
  <c r="BC22" i="1"/>
  <c r="BC23" i="1"/>
  <c r="BC24" i="1"/>
  <c r="BC25" i="1"/>
  <c r="BC26" i="1"/>
  <c r="BC27" i="1"/>
  <c r="BC28" i="1"/>
  <c r="BC29" i="1"/>
  <c r="BC30" i="1"/>
  <c r="BC31" i="1"/>
  <c r="BC14" i="1"/>
  <c r="X17" i="8"/>
  <c r="X14" i="7"/>
  <c r="X31" i="11"/>
  <c r="W31" i="11"/>
  <c r="V31" i="11"/>
  <c r="X30" i="11"/>
  <c r="W30" i="11"/>
  <c r="V30" i="11"/>
  <c r="X29" i="11"/>
  <c r="W29" i="11"/>
  <c r="V29" i="11"/>
  <c r="X28" i="11"/>
  <c r="W28" i="11"/>
  <c r="V28" i="11"/>
  <c r="X27" i="11"/>
  <c r="W27" i="11"/>
  <c r="V27" i="11"/>
  <c r="X26" i="11"/>
  <c r="W26" i="11"/>
  <c r="V26" i="11"/>
  <c r="X25" i="11"/>
  <c r="W25" i="11"/>
  <c r="V25" i="11"/>
  <c r="X24" i="11"/>
  <c r="W24" i="11"/>
  <c r="V24" i="11"/>
  <c r="X23" i="11"/>
  <c r="W23" i="11"/>
  <c r="V23" i="11"/>
  <c r="X22" i="11"/>
  <c r="W22" i="11"/>
  <c r="V22" i="11"/>
  <c r="X21" i="11"/>
  <c r="W21" i="11"/>
  <c r="V21" i="11"/>
  <c r="X20" i="11"/>
  <c r="W20" i="11"/>
  <c r="V20" i="11"/>
  <c r="X19" i="11"/>
  <c r="W19" i="11"/>
  <c r="V19" i="11"/>
  <c r="X18" i="11"/>
  <c r="W18" i="11"/>
  <c r="V18" i="11"/>
  <c r="X17" i="11"/>
  <c r="W17" i="11"/>
  <c r="V17" i="11"/>
  <c r="X16" i="11"/>
  <c r="W16" i="11"/>
  <c r="V16" i="11"/>
  <c r="X15" i="11"/>
  <c r="W15" i="11"/>
  <c r="V15" i="11"/>
  <c r="X14" i="11"/>
  <c r="W14" i="11"/>
  <c r="V14" i="11"/>
  <c r="X58" i="10"/>
  <c r="W58" i="10"/>
  <c r="V58" i="10"/>
  <c r="X57" i="10"/>
  <c r="W57" i="10"/>
  <c r="V57" i="10"/>
  <c r="X56" i="10"/>
  <c r="W56" i="10"/>
  <c r="V56" i="10"/>
  <c r="X55" i="10"/>
  <c r="W55" i="10"/>
  <c r="V55" i="10"/>
  <c r="X54" i="10"/>
  <c r="W54" i="10"/>
  <c r="V54" i="10"/>
  <c r="X53" i="10"/>
  <c r="W53" i="10"/>
  <c r="V53" i="10"/>
  <c r="X52" i="10"/>
  <c r="W52" i="10"/>
  <c r="V52" i="10"/>
  <c r="X51" i="10"/>
  <c r="W51" i="10"/>
  <c r="V51" i="10"/>
  <c r="X50" i="10"/>
  <c r="W50" i="10"/>
  <c r="V50" i="10"/>
  <c r="X49" i="10"/>
  <c r="W49" i="10"/>
  <c r="V49" i="10"/>
  <c r="X48" i="10"/>
  <c r="W48" i="10"/>
  <c r="V48" i="10"/>
  <c r="X47" i="10"/>
  <c r="W47" i="10"/>
  <c r="V47" i="10"/>
  <c r="X46" i="10"/>
  <c r="W46" i="10"/>
  <c r="V46" i="10"/>
  <c r="X45" i="10"/>
  <c r="W45" i="10"/>
  <c r="V45" i="10"/>
  <c r="X44" i="10"/>
  <c r="W44" i="10"/>
  <c r="V44" i="10"/>
  <c r="X43" i="10"/>
  <c r="W43" i="10"/>
  <c r="V43" i="10"/>
  <c r="X42" i="10"/>
  <c r="W42" i="10"/>
  <c r="V42" i="10"/>
  <c r="X41" i="10"/>
  <c r="W41" i="10"/>
  <c r="V41" i="10"/>
  <c r="X31" i="10"/>
  <c r="W31" i="10"/>
  <c r="V31" i="10"/>
  <c r="Z31" i="10" s="1"/>
  <c r="AA31" i="10" s="1"/>
  <c r="X30" i="10"/>
  <c r="W30" i="10"/>
  <c r="V30" i="10"/>
  <c r="Z30" i="10" s="1"/>
  <c r="AA30" i="10" s="1"/>
  <c r="X29" i="10"/>
  <c r="W29" i="10"/>
  <c r="V29" i="10"/>
  <c r="Z29" i="10" s="1"/>
  <c r="AA29" i="10" s="1"/>
  <c r="X28" i="10"/>
  <c r="W28" i="10"/>
  <c r="V28" i="10"/>
  <c r="Z28" i="10" s="1"/>
  <c r="AA28" i="10" s="1"/>
  <c r="X27" i="10"/>
  <c r="W27" i="10"/>
  <c r="V27" i="10"/>
  <c r="Z27" i="10" s="1"/>
  <c r="AA27" i="10" s="1"/>
  <c r="X26" i="10"/>
  <c r="W26" i="10"/>
  <c r="V26" i="10"/>
  <c r="Z26" i="10" s="1"/>
  <c r="AA26" i="10" s="1"/>
  <c r="X25" i="10"/>
  <c r="W25" i="10"/>
  <c r="V25" i="10"/>
  <c r="Z25" i="10" s="1"/>
  <c r="AA25" i="10" s="1"/>
  <c r="X24" i="10"/>
  <c r="W24" i="10"/>
  <c r="V24" i="10"/>
  <c r="Z24" i="10" s="1"/>
  <c r="AA24" i="10" s="1"/>
  <c r="X23" i="10"/>
  <c r="W23" i="10"/>
  <c r="V23" i="10"/>
  <c r="Z23" i="10" s="1"/>
  <c r="AA23" i="10" s="1"/>
  <c r="X22" i="10"/>
  <c r="W22" i="10"/>
  <c r="V22" i="10"/>
  <c r="Z22" i="10" s="1"/>
  <c r="AA22" i="10" s="1"/>
  <c r="X21" i="10"/>
  <c r="W21" i="10"/>
  <c r="V21" i="10"/>
  <c r="Z21" i="10" s="1"/>
  <c r="AA21" i="10" s="1"/>
  <c r="X20" i="10"/>
  <c r="W20" i="10"/>
  <c r="V20" i="10"/>
  <c r="Z20" i="10" s="1"/>
  <c r="AA20" i="10" s="1"/>
  <c r="X19" i="10"/>
  <c r="W19" i="10"/>
  <c r="V19" i="10"/>
  <c r="Z19" i="10" s="1"/>
  <c r="AA19" i="10" s="1"/>
  <c r="X18" i="10"/>
  <c r="W18" i="10"/>
  <c r="V18" i="10"/>
  <c r="Z18" i="10" s="1"/>
  <c r="AA18" i="10" s="1"/>
  <c r="X17" i="10"/>
  <c r="W17" i="10"/>
  <c r="V17" i="10"/>
  <c r="Z17" i="10" s="1"/>
  <c r="AA17" i="10" s="1"/>
  <c r="X16" i="10"/>
  <c r="W16" i="10"/>
  <c r="V16" i="10"/>
  <c r="Z16" i="10" s="1"/>
  <c r="AA16" i="10" s="1"/>
  <c r="X15" i="10"/>
  <c r="W15" i="10"/>
  <c r="V15" i="10"/>
  <c r="Z15" i="10" s="1"/>
  <c r="AA15" i="10" s="1"/>
  <c r="X14" i="10"/>
  <c r="W14" i="10"/>
  <c r="V14" i="10"/>
  <c r="Z14" i="10" s="1"/>
  <c r="AA14" i="10" s="1"/>
  <c r="X31" i="9"/>
  <c r="W31" i="9"/>
  <c r="AA31" i="9" s="1"/>
  <c r="V31" i="9"/>
  <c r="X30" i="9"/>
  <c r="W30" i="9"/>
  <c r="AA30" i="9" s="1"/>
  <c r="V30" i="9"/>
  <c r="X29" i="9"/>
  <c r="W29" i="9"/>
  <c r="AA29" i="9" s="1"/>
  <c r="V29" i="9"/>
  <c r="X28" i="9"/>
  <c r="W28" i="9"/>
  <c r="AA28" i="9" s="1"/>
  <c r="V28" i="9"/>
  <c r="X27" i="9"/>
  <c r="W27" i="9"/>
  <c r="AA27" i="9" s="1"/>
  <c r="V27" i="9"/>
  <c r="X26" i="9"/>
  <c r="W26" i="9"/>
  <c r="AA26" i="9" s="1"/>
  <c r="V26" i="9"/>
  <c r="X25" i="9"/>
  <c r="W25" i="9"/>
  <c r="AA25" i="9" s="1"/>
  <c r="V25" i="9"/>
  <c r="X24" i="9"/>
  <c r="W24" i="9"/>
  <c r="AA24" i="9" s="1"/>
  <c r="V24" i="9"/>
  <c r="X23" i="9"/>
  <c r="W23" i="9"/>
  <c r="AA23" i="9" s="1"/>
  <c r="V23" i="9"/>
  <c r="X22" i="9"/>
  <c r="W22" i="9"/>
  <c r="AA22" i="9" s="1"/>
  <c r="V22" i="9"/>
  <c r="X21" i="9"/>
  <c r="W21" i="9"/>
  <c r="AA21" i="9" s="1"/>
  <c r="V21" i="9"/>
  <c r="X20" i="9"/>
  <c r="W20" i="9"/>
  <c r="AA20" i="9" s="1"/>
  <c r="V20" i="9"/>
  <c r="X19" i="9"/>
  <c r="W19" i="9"/>
  <c r="AA19" i="9" s="1"/>
  <c r="V19" i="9"/>
  <c r="X18" i="9"/>
  <c r="W18" i="9"/>
  <c r="AA18" i="9" s="1"/>
  <c r="V18" i="9"/>
  <c r="X17" i="9"/>
  <c r="W17" i="9"/>
  <c r="AA17" i="9" s="1"/>
  <c r="V17" i="9"/>
  <c r="X16" i="9"/>
  <c r="W16" i="9"/>
  <c r="AA16" i="9" s="1"/>
  <c r="V16" i="9"/>
  <c r="X15" i="9"/>
  <c r="W15" i="9"/>
  <c r="AA15" i="9" s="1"/>
  <c r="V15" i="9"/>
  <c r="X14" i="9"/>
  <c r="AA14" i="9" s="1"/>
  <c r="AB14" i="9" s="1"/>
  <c r="V14" i="9"/>
  <c r="X58" i="8"/>
  <c r="W58" i="8"/>
  <c r="X57" i="8"/>
  <c r="W57" i="8"/>
  <c r="X56" i="8"/>
  <c r="W56" i="8"/>
  <c r="X55" i="8"/>
  <c r="W55" i="8"/>
  <c r="X54" i="8"/>
  <c r="W54" i="8"/>
  <c r="X53" i="8"/>
  <c r="W53" i="8"/>
  <c r="X52" i="8"/>
  <c r="W52" i="8"/>
  <c r="X51" i="8"/>
  <c r="W51" i="8"/>
  <c r="X50" i="8"/>
  <c r="W50" i="8"/>
  <c r="X49" i="8"/>
  <c r="W49" i="8"/>
  <c r="X48" i="8"/>
  <c r="W48" i="8"/>
  <c r="X47" i="8"/>
  <c r="W47" i="8"/>
  <c r="X46" i="8"/>
  <c r="W46" i="8"/>
  <c r="X45" i="8"/>
  <c r="W45" i="8"/>
  <c r="X44" i="8"/>
  <c r="W44" i="8"/>
  <c r="X43" i="8"/>
  <c r="W43" i="8"/>
  <c r="X42" i="8"/>
  <c r="W42" i="8"/>
  <c r="X41" i="8"/>
  <c r="W41" i="8"/>
  <c r="X31" i="8"/>
  <c r="W31" i="8"/>
  <c r="X30" i="8"/>
  <c r="W30" i="8"/>
  <c r="X29" i="8"/>
  <c r="W29" i="8"/>
  <c r="X28" i="8"/>
  <c r="W28" i="8"/>
  <c r="X27" i="8"/>
  <c r="W27" i="8"/>
  <c r="X26" i="8"/>
  <c r="W26" i="8"/>
  <c r="X25" i="8"/>
  <c r="W25" i="8"/>
  <c r="X24" i="8"/>
  <c r="W24" i="8"/>
  <c r="X23" i="8"/>
  <c r="W23" i="8"/>
  <c r="X22" i="8"/>
  <c r="W22" i="8"/>
  <c r="X21" i="8"/>
  <c r="W21" i="8"/>
  <c r="X20" i="8"/>
  <c r="W20" i="8"/>
  <c r="X19" i="8"/>
  <c r="W19" i="8"/>
  <c r="X18" i="8"/>
  <c r="W18" i="8"/>
  <c r="W17" i="8"/>
  <c r="X16" i="8"/>
  <c r="W16" i="8"/>
  <c r="X15" i="8"/>
  <c r="W15" i="8"/>
  <c r="X14" i="8"/>
  <c r="W14" i="8"/>
  <c r="X58" i="7"/>
  <c r="W58" i="7"/>
  <c r="V58" i="7"/>
  <c r="Z58" i="7" s="1"/>
  <c r="X57" i="7"/>
  <c r="W57" i="7"/>
  <c r="V57" i="7"/>
  <c r="Z57" i="7" s="1"/>
  <c r="X56" i="7"/>
  <c r="W56" i="7"/>
  <c r="V56" i="7"/>
  <c r="Z56" i="7" s="1"/>
  <c r="X55" i="7"/>
  <c r="W55" i="7"/>
  <c r="V55" i="7"/>
  <c r="Z55" i="7" s="1"/>
  <c r="X54" i="7"/>
  <c r="W54" i="7"/>
  <c r="V54" i="7"/>
  <c r="Z54" i="7" s="1"/>
  <c r="X53" i="7"/>
  <c r="W53" i="7"/>
  <c r="V53" i="7"/>
  <c r="Z53" i="7" s="1"/>
  <c r="X52" i="7"/>
  <c r="W52" i="7"/>
  <c r="V52" i="7"/>
  <c r="Z52" i="7" s="1"/>
  <c r="X51" i="7"/>
  <c r="W51" i="7"/>
  <c r="V51" i="7"/>
  <c r="Z51" i="7" s="1"/>
  <c r="X50" i="7"/>
  <c r="W50" i="7"/>
  <c r="V50" i="7"/>
  <c r="Z50" i="7" s="1"/>
  <c r="X49" i="7"/>
  <c r="W49" i="7"/>
  <c r="V49" i="7"/>
  <c r="Z49" i="7" s="1"/>
  <c r="X48" i="7"/>
  <c r="W48" i="7"/>
  <c r="V48" i="7"/>
  <c r="Z48" i="7" s="1"/>
  <c r="X47" i="7"/>
  <c r="W47" i="7"/>
  <c r="V47" i="7"/>
  <c r="Z47" i="7" s="1"/>
  <c r="X46" i="7"/>
  <c r="W46" i="7"/>
  <c r="V46" i="7"/>
  <c r="Z46" i="7" s="1"/>
  <c r="X45" i="7"/>
  <c r="W45" i="7"/>
  <c r="V45" i="7"/>
  <c r="Z45" i="7" s="1"/>
  <c r="X44" i="7"/>
  <c r="W44" i="7"/>
  <c r="V44" i="7"/>
  <c r="Z44" i="7" s="1"/>
  <c r="X43" i="7"/>
  <c r="W43" i="7"/>
  <c r="V43" i="7"/>
  <c r="Z43" i="7" s="1"/>
  <c r="X42" i="7"/>
  <c r="W42" i="7"/>
  <c r="V42" i="7"/>
  <c r="Z42" i="7" s="1"/>
  <c r="X41" i="7"/>
  <c r="W41" i="7"/>
  <c r="V41" i="7"/>
  <c r="Z41" i="7" s="1"/>
  <c r="V19" i="7"/>
  <c r="V18" i="7"/>
  <c r="V14" i="7"/>
  <c r="V15" i="7"/>
  <c r="V16" i="7"/>
  <c r="V17" i="7"/>
  <c r="V20" i="7"/>
  <c r="V21" i="7"/>
  <c r="V22" i="7"/>
  <c r="V23" i="7"/>
  <c r="V24" i="7"/>
  <c r="V25" i="7"/>
  <c r="V26" i="7"/>
  <c r="V27" i="7"/>
  <c r="V28" i="7"/>
  <c r="V29" i="7"/>
  <c r="V30" i="7"/>
  <c r="V31" i="7"/>
  <c r="X15" i="7"/>
  <c r="X16" i="7"/>
  <c r="X17" i="7"/>
  <c r="W14" i="7"/>
  <c r="W15" i="7"/>
  <c r="W16" i="7"/>
  <c r="W17" i="7"/>
  <c r="W19" i="7"/>
  <c r="W20" i="7"/>
  <c r="W21" i="7"/>
  <c r="W22" i="7"/>
  <c r="W23" i="7"/>
  <c r="W24" i="7"/>
  <c r="W25" i="7"/>
  <c r="W26" i="7"/>
  <c r="W27" i="7"/>
  <c r="W28" i="7"/>
  <c r="W29" i="7"/>
  <c r="W30" i="7"/>
  <c r="W31" i="7"/>
  <c r="X19" i="7"/>
  <c r="X20" i="7"/>
  <c r="X21" i="7"/>
  <c r="X22" i="7"/>
  <c r="X23" i="7"/>
  <c r="X24" i="7"/>
  <c r="X25" i="7"/>
  <c r="X26" i="7"/>
  <c r="X27" i="7"/>
  <c r="X28" i="7"/>
  <c r="X29" i="7"/>
  <c r="X30" i="7"/>
  <c r="X31" i="7"/>
  <c r="X18" i="7"/>
  <c r="W18" i="7"/>
  <c r="AA41" i="7" l="1"/>
  <c r="AA42" i="7"/>
  <c r="AA43" i="7"/>
  <c r="AA44" i="7"/>
  <c r="AA45" i="7"/>
  <c r="AA46" i="7"/>
  <c r="AA47" i="7"/>
  <c r="AA48" i="7"/>
  <c r="AA49" i="7"/>
  <c r="AA50" i="7"/>
  <c r="AA51" i="7"/>
  <c r="AA52" i="7"/>
  <c r="AA53" i="7"/>
  <c r="AA54" i="7"/>
  <c r="AA55" i="7"/>
  <c r="AA56" i="7"/>
  <c r="AA57" i="7"/>
  <c r="AA58" i="7"/>
  <c r="Z31" i="7"/>
  <c r="Z30" i="7"/>
  <c r="Z29" i="7"/>
  <c r="Z28" i="7"/>
  <c r="Z27" i="7"/>
  <c r="Z26" i="7"/>
  <c r="Z25" i="7"/>
  <c r="Z24" i="7"/>
  <c r="Z23" i="7"/>
  <c r="Z22" i="7"/>
  <c r="Z21" i="7"/>
  <c r="Z20" i="7"/>
  <c r="Z17" i="7"/>
  <c r="Z16" i="7"/>
  <c r="Z15" i="7"/>
  <c r="Z14" i="7"/>
  <c r="Z18" i="7"/>
  <c r="Z19" i="7"/>
  <c r="Z58" i="8"/>
  <c r="AA58" i="8" s="1"/>
  <c r="Z57" i="8"/>
  <c r="AA57" i="8" s="1"/>
  <c r="Z56" i="8"/>
  <c r="AA56" i="8" s="1"/>
  <c r="Z55" i="8"/>
  <c r="AA55" i="8" s="1"/>
  <c r="Z54" i="8"/>
  <c r="AA54" i="8" s="1"/>
  <c r="Z53" i="8"/>
  <c r="AA53" i="8" s="1"/>
  <c r="Z52" i="8"/>
  <c r="AA52" i="8" s="1"/>
  <c r="Z51" i="8"/>
  <c r="AA51" i="8" s="1"/>
  <c r="Z50" i="8"/>
  <c r="AA50" i="8" s="1"/>
  <c r="Z49" i="8"/>
  <c r="AA49" i="8" s="1"/>
  <c r="Z48" i="8"/>
  <c r="AA48" i="8" s="1"/>
  <c r="Z47" i="8"/>
  <c r="AA47" i="8" s="1"/>
  <c r="Z46" i="8"/>
  <c r="AA46" i="8" s="1"/>
  <c r="Z45" i="8"/>
  <c r="AA45" i="8" s="1"/>
  <c r="Z44" i="8"/>
  <c r="AA44" i="8" s="1"/>
  <c r="Z43" i="8"/>
  <c r="AA43" i="8" s="1"/>
  <c r="Z42" i="8"/>
  <c r="AA42" i="8" s="1"/>
  <c r="Z41" i="8"/>
  <c r="AA41" i="8" s="1"/>
  <c r="Z31" i="8"/>
  <c r="AA31" i="8" s="1"/>
  <c r="Z30" i="8"/>
  <c r="AA30" i="8" s="1"/>
  <c r="Z29" i="8"/>
  <c r="AA29" i="8" s="1"/>
  <c r="Z28" i="8"/>
  <c r="AA28" i="8" s="1"/>
  <c r="Z27" i="8"/>
  <c r="AA27" i="8" s="1"/>
  <c r="Z26" i="8"/>
  <c r="AA26" i="8" s="1"/>
  <c r="Z25" i="8"/>
  <c r="AA25" i="8" s="1"/>
  <c r="Z24" i="8"/>
  <c r="AA24" i="8" s="1"/>
  <c r="Z23" i="8"/>
  <c r="AA23" i="8" s="1"/>
  <c r="Z22" i="8"/>
  <c r="AA22" i="8" s="1"/>
  <c r="Z21" i="8"/>
  <c r="AA21" i="8" s="1"/>
  <c r="Z20" i="8"/>
  <c r="AA20" i="8" s="1"/>
  <c r="Z19" i="8"/>
  <c r="AA19" i="8" s="1"/>
  <c r="Z18" i="8"/>
  <c r="AA18" i="8" s="1"/>
  <c r="Z17" i="8"/>
  <c r="AA17" i="8" s="1"/>
  <c r="Z16" i="8"/>
  <c r="AA16" i="8" s="1"/>
  <c r="Z15" i="8"/>
  <c r="AA15" i="8" s="1"/>
  <c r="Z14" i="8"/>
  <c r="AA14" i="8" s="1"/>
  <c r="AB14" i="8" s="1"/>
  <c r="AA31" i="7"/>
  <c r="AA30" i="7"/>
  <c r="AA29" i="7"/>
  <c r="AA28" i="7"/>
  <c r="AA27" i="7"/>
  <c r="AA26" i="7"/>
  <c r="AA25" i="7"/>
  <c r="AA24" i="7"/>
  <c r="AA23" i="7"/>
  <c r="AA22" i="7"/>
  <c r="AA21" i="7"/>
  <c r="AA20" i="7"/>
  <c r="AA17" i="7"/>
  <c r="AA16" i="7"/>
  <c r="AA15" i="7"/>
  <c r="AA14" i="7"/>
  <c r="AA18" i="7"/>
  <c r="AA19" i="7"/>
  <c r="AB19" i="11"/>
  <c r="AB15" i="9"/>
  <c r="AB16" i="9"/>
  <c r="AB17" i="9"/>
  <c r="AB18" i="9"/>
  <c r="AB19" i="9"/>
  <c r="AB20" i="9"/>
  <c r="AB21" i="9"/>
  <c r="AB22" i="9"/>
  <c r="AB23" i="9"/>
  <c r="AB24" i="9"/>
  <c r="AB25" i="9"/>
  <c r="AB26" i="9"/>
  <c r="AB27" i="9"/>
  <c r="AB28" i="9"/>
  <c r="AB29" i="9"/>
  <c r="AB30" i="9"/>
  <c r="AB31" i="9"/>
  <c r="AB41" i="7" l="1"/>
  <c r="AB18" i="10"/>
  <c r="AB14" i="7"/>
  <c r="AB57" i="10"/>
  <c r="AB17" i="10"/>
  <c r="AB52" i="10"/>
  <c r="AB43" i="10"/>
  <c r="AB51" i="10"/>
  <c r="AB53" i="10"/>
  <c r="AB19" i="10"/>
  <c r="AB48" i="10"/>
  <c r="AB21" i="11"/>
  <c r="AB24" i="11"/>
  <c r="AB28" i="11"/>
  <c r="AB20" i="11"/>
  <c r="AB52" i="8"/>
  <c r="AB29" i="8"/>
  <c r="AB50" i="8"/>
  <c r="AB51" i="8"/>
  <c r="AB49" i="8"/>
  <c r="AB48" i="8"/>
  <c r="AB56" i="8"/>
  <c r="AB53" i="8"/>
  <c r="AB55" i="8"/>
  <c r="AB58" i="8"/>
  <c r="AB54" i="8"/>
  <c r="AB57" i="8"/>
  <c r="AB15" i="8"/>
  <c r="AB46" i="8"/>
  <c r="AB44" i="8"/>
  <c r="AB31" i="8"/>
  <c r="AB43" i="8"/>
  <c r="AB47" i="8"/>
  <c r="AB26" i="8"/>
  <c r="AB24" i="8"/>
  <c r="AB18" i="8"/>
  <c r="AB45" i="8"/>
  <c r="AB41" i="8"/>
  <c r="AB27" i="8"/>
  <c r="AB25" i="8"/>
  <c r="AB23" i="8"/>
  <c r="AB21" i="8"/>
  <c r="AB49" i="10"/>
  <c r="AB56" i="10"/>
  <c r="AB45" i="10"/>
  <c r="AB44" i="10"/>
  <c r="AB19" i="8"/>
  <c r="AB22" i="8"/>
  <c r="AB54" i="10"/>
  <c r="AB42" i="10"/>
  <c r="AB16" i="11"/>
  <c r="AB23" i="11"/>
  <c r="AB20" i="8"/>
  <c r="AB41" i="10"/>
  <c r="AB31" i="10"/>
  <c r="AB31" i="11"/>
  <c r="AB16" i="10"/>
  <c r="AB47" i="10"/>
  <c r="AB50" i="10"/>
  <c r="AB30" i="10"/>
  <c r="AB29" i="10"/>
  <c r="AB27" i="11"/>
  <c r="AB17" i="8"/>
  <c r="AB16" i="8"/>
  <c r="AB28" i="10"/>
  <c r="AB27" i="10"/>
  <c r="AB46" i="10"/>
  <c r="AB26" i="10"/>
  <c r="AB24" i="10"/>
  <c r="AB15" i="10"/>
  <c r="AB30" i="8"/>
  <c r="AB42" i="8"/>
  <c r="AB55" i="10"/>
  <c r="AB22" i="10"/>
  <c r="AB21" i="10"/>
  <c r="AB58" i="10"/>
  <c r="AB14" i="10"/>
  <c r="AB25" i="10"/>
  <c r="AB23" i="10"/>
  <c r="AB28" i="8"/>
  <c r="AB20" i="10"/>
  <c r="AB17" i="11"/>
  <c r="AB30" i="11"/>
  <c r="AB26" i="11"/>
  <c r="AB22" i="11"/>
  <c r="AB18" i="11"/>
  <c r="AB14" i="11"/>
  <c r="AB29" i="11"/>
  <c r="AB25" i="11"/>
  <c r="AB15" i="11"/>
  <c r="AS14" i="1" l="1"/>
  <c r="AT14" i="1"/>
  <c r="AU14" i="1"/>
  <c r="AV14" i="1"/>
  <c r="AW14" i="1"/>
  <c r="AX14" i="1"/>
  <c r="AY14" i="1"/>
  <c r="AS15" i="1"/>
  <c r="AT15" i="1"/>
  <c r="AU15" i="1"/>
  <c r="AV15" i="1"/>
  <c r="AW15" i="1"/>
  <c r="AX15" i="1"/>
  <c r="AY15" i="1"/>
  <c r="AS16" i="1"/>
  <c r="AT16" i="1"/>
  <c r="AU16" i="1"/>
  <c r="AV16" i="1"/>
  <c r="AW16" i="1"/>
  <c r="AX16" i="1"/>
  <c r="AY16" i="1"/>
  <c r="AS17" i="1"/>
  <c r="AT17" i="1"/>
  <c r="AU17" i="1"/>
  <c r="AV17" i="1"/>
  <c r="AW17" i="1"/>
  <c r="AX17" i="1"/>
  <c r="AY17" i="1"/>
  <c r="AS18" i="1"/>
  <c r="AT18" i="1"/>
  <c r="AU18" i="1"/>
  <c r="AV18" i="1"/>
  <c r="AW18" i="1"/>
  <c r="AX18" i="1"/>
  <c r="AY18" i="1"/>
  <c r="AS19" i="1"/>
  <c r="AT19" i="1"/>
  <c r="AU19" i="1"/>
  <c r="AV19" i="1"/>
  <c r="AW19" i="1"/>
  <c r="AX19" i="1"/>
  <c r="AY19" i="1"/>
  <c r="AS20" i="1"/>
  <c r="AT20" i="1"/>
  <c r="AU20" i="1"/>
  <c r="AV20" i="1"/>
  <c r="AW20" i="1"/>
  <c r="AX20" i="1"/>
  <c r="AY20" i="1"/>
  <c r="AS21" i="1"/>
  <c r="AT21" i="1"/>
  <c r="AU21" i="1"/>
  <c r="AV21" i="1"/>
  <c r="AW21" i="1"/>
  <c r="AX21" i="1"/>
  <c r="AY21" i="1"/>
  <c r="AS22" i="1"/>
  <c r="AT22" i="1"/>
  <c r="AU22" i="1"/>
  <c r="AV22" i="1"/>
  <c r="AW22" i="1"/>
  <c r="AX22" i="1"/>
  <c r="AY22" i="1"/>
  <c r="AS23" i="1"/>
  <c r="AT23" i="1"/>
  <c r="AU23" i="1"/>
  <c r="AV23" i="1"/>
  <c r="AW23" i="1"/>
  <c r="AX23" i="1"/>
  <c r="AY23" i="1"/>
  <c r="AS24" i="1"/>
  <c r="AT24" i="1"/>
  <c r="AU24" i="1"/>
  <c r="AV24" i="1"/>
  <c r="AW24" i="1"/>
  <c r="AX24" i="1"/>
  <c r="AY24" i="1"/>
  <c r="AS25" i="1"/>
  <c r="AT25" i="1"/>
  <c r="AU25" i="1"/>
  <c r="AV25" i="1"/>
  <c r="AW25" i="1"/>
  <c r="AX25" i="1"/>
  <c r="AY25" i="1"/>
  <c r="AS26" i="1"/>
  <c r="AT26" i="1"/>
  <c r="AU26" i="1"/>
  <c r="AV26" i="1"/>
  <c r="AW26" i="1"/>
  <c r="AX26" i="1"/>
  <c r="AY26" i="1"/>
  <c r="AS27" i="1"/>
  <c r="AT27" i="1"/>
  <c r="AU27" i="1"/>
  <c r="AV27" i="1"/>
  <c r="AW27" i="1"/>
  <c r="AX27" i="1"/>
  <c r="AY27" i="1"/>
  <c r="AS28" i="1"/>
  <c r="AT28" i="1"/>
  <c r="AU28" i="1"/>
  <c r="AV28" i="1"/>
  <c r="AW28" i="1"/>
  <c r="AX28" i="1"/>
  <c r="AY28" i="1"/>
  <c r="AS29" i="1"/>
  <c r="AT29" i="1"/>
  <c r="AU29" i="1"/>
  <c r="AV29" i="1"/>
  <c r="AW29" i="1"/>
  <c r="AX29" i="1"/>
  <c r="AY29" i="1"/>
  <c r="AS30" i="1"/>
  <c r="AT30" i="1"/>
  <c r="AU30" i="1"/>
  <c r="AV30" i="1"/>
  <c r="AW30" i="1"/>
  <c r="AX30" i="1"/>
  <c r="AY30" i="1"/>
  <c r="AS31" i="1"/>
  <c r="AT31" i="1"/>
  <c r="AU31" i="1"/>
  <c r="AV31" i="1"/>
  <c r="AW31" i="1"/>
  <c r="AX31" i="1"/>
  <c r="AY31" i="1"/>
  <c r="BA14" i="1" l="1"/>
  <c r="BB31" i="1"/>
  <c r="BB30" i="1"/>
  <c r="BB29" i="1"/>
  <c r="BB28" i="1"/>
  <c r="BB27" i="1"/>
  <c r="BB26" i="1"/>
  <c r="BB25" i="1"/>
  <c r="BB24" i="1"/>
  <c r="BB23" i="1"/>
  <c r="BB22" i="1"/>
  <c r="BB21" i="1"/>
  <c r="BB20" i="1"/>
  <c r="BB19" i="1"/>
  <c r="BB17" i="1"/>
  <c r="BB16" i="1"/>
  <c r="BB15" i="1"/>
  <c r="BB14" i="1"/>
  <c r="BB18" i="1"/>
  <c r="AZ15" i="1"/>
  <c r="BA18" i="1"/>
  <c r="BA20" i="1"/>
  <c r="BA15" i="1"/>
  <c r="AZ19" i="1"/>
  <c r="AZ20" i="1"/>
  <c r="AZ18" i="1"/>
  <c r="AZ17" i="1"/>
  <c r="BA19" i="1"/>
  <c r="BA17" i="1"/>
  <c r="BA16" i="1"/>
  <c r="AZ14" i="1"/>
  <c r="AZ16" i="1"/>
  <c r="AZ26" i="1"/>
  <c r="AZ22" i="1"/>
  <c r="AZ30" i="1"/>
  <c r="AZ29" i="1"/>
  <c r="BA29" i="1"/>
  <c r="AZ25" i="1"/>
  <c r="BA25" i="1"/>
  <c r="AZ21" i="1"/>
  <c r="BA21" i="1"/>
  <c r="AZ28" i="1"/>
  <c r="AZ24" i="1"/>
  <c r="AZ31" i="1"/>
  <c r="BA30" i="1"/>
  <c r="AZ27" i="1"/>
  <c r="BA26" i="1"/>
  <c r="AZ23" i="1"/>
  <c r="BA22" i="1"/>
  <c r="BA31" i="1"/>
  <c r="BA28" i="1"/>
  <c r="BA27" i="1"/>
  <c r="BA24" i="1"/>
  <c r="BA23" i="1"/>
  <c r="AB44" i="7" l="1"/>
  <c r="AB53" i="7"/>
  <c r="AB56" i="7"/>
  <c r="AB47" i="7"/>
  <c r="AB55" i="7"/>
  <c r="AB54" i="7"/>
  <c r="AB45" i="7"/>
  <c r="AB58" i="7"/>
  <c r="AB43" i="7"/>
  <c r="AB51" i="7"/>
  <c r="AB49" i="7"/>
  <c r="AB57" i="7"/>
  <c r="AB52" i="7"/>
  <c r="AB42" i="7"/>
  <c r="AB46" i="7"/>
  <c r="AB48" i="7"/>
  <c r="AB50" i="7"/>
  <c r="BG20" i="1"/>
  <c r="BG15" i="1"/>
  <c r="AB27" i="7"/>
  <c r="AB23" i="7"/>
  <c r="AB22" i="7"/>
  <c r="AB15" i="7"/>
  <c r="AB18" i="7"/>
  <c r="AB26" i="7"/>
  <c r="AB19" i="7"/>
  <c r="AB16" i="7"/>
  <c r="AB20" i="7"/>
  <c r="AB24" i="7"/>
  <c r="AB28" i="7"/>
  <c r="AB17" i="7"/>
  <c r="AB31" i="7"/>
  <c r="AB30" i="7"/>
  <c r="AB21" i="7"/>
  <c r="AB25" i="7"/>
  <c r="AB29" i="7"/>
  <c r="BG17" i="1"/>
  <c r="BG14" i="1"/>
  <c r="BG18" i="1"/>
  <c r="BG16" i="1"/>
  <c r="BG19" i="1"/>
  <c r="BG24" i="1"/>
  <c r="BG29" i="1"/>
  <c r="BG31" i="1"/>
  <c r="BG30" i="1"/>
  <c r="BG25" i="1"/>
  <c r="BG27" i="1"/>
  <c r="BG22" i="1"/>
  <c r="BG23" i="1"/>
  <c r="BG28" i="1"/>
  <c r="BG26" i="1"/>
  <c r="BG21" i="1"/>
  <c r="BH19" i="1" l="1"/>
  <c r="BH16" i="1"/>
  <c r="BH15" i="1"/>
  <c r="BH18" i="1"/>
  <c r="BH20" i="1"/>
  <c r="BH17" i="1"/>
  <c r="BH31" i="1"/>
  <c r="BH21" i="1"/>
  <c r="BH23" i="1"/>
  <c r="BH29" i="1"/>
  <c r="BH28" i="1"/>
  <c r="BH25" i="1"/>
  <c r="BH24" i="1"/>
  <c r="BH26" i="1"/>
  <c r="BH22" i="1"/>
  <c r="BH27" i="1"/>
  <c r="BH30" i="1"/>
</calcChain>
</file>

<file path=xl/sharedStrings.xml><?xml version="1.0" encoding="utf-8"?>
<sst xmlns="http://schemas.openxmlformats.org/spreadsheetml/2006/main" count="412" uniqueCount="90">
  <si>
    <t>MODALITAT INFANTIL</t>
  </si>
  <si>
    <t>JURADO 6</t>
  </si>
  <si>
    <t>JURADO 7</t>
  </si>
  <si>
    <t>SUMA PUNTUACIÓN</t>
  </si>
  <si>
    <t>SUB TOTAL</t>
  </si>
  <si>
    <t>PUNT MAX</t>
  </si>
  <si>
    <t>PUNT MIN</t>
  </si>
  <si>
    <t>TOTAL</t>
  </si>
  <si>
    <t>PUESTO</t>
  </si>
  <si>
    <t>QUALITAT DEL TEXT</t>
  </si>
  <si>
    <t>DICCIÓ</t>
  </si>
  <si>
    <t>INTERPRETACIÓ</t>
  </si>
  <si>
    <r>
      <t>MUNTATGE</t>
    </r>
    <r>
      <rPr>
        <sz val="9"/>
        <color indexed="8"/>
        <rFont val="Arial"/>
        <family val="2"/>
      </rPr>
      <t xml:space="preserve"> (AMBIENTACIÓ I REPRESENTACIÓ ESCÈNICA)</t>
    </r>
  </si>
  <si>
    <t>DIRECCIÓ</t>
  </si>
  <si>
    <t>VESTUARI (de 0 a 10)</t>
  </si>
  <si>
    <t>ORIGINALITAT (De 0 a 10)</t>
  </si>
  <si>
    <t>MAQUILLATGE (de 0 a 10)</t>
  </si>
  <si>
    <t>MOBILITAT O RITME (De 0 a 10)</t>
  </si>
  <si>
    <t>MISSATGE (DE 0 A 10)</t>
  </si>
  <si>
    <t>INTERPRETACIÓ (DE 0 A 10)</t>
  </si>
  <si>
    <t>JURADO     1</t>
  </si>
  <si>
    <t>JURADO     2</t>
  </si>
  <si>
    <t>JURADO     3</t>
  </si>
  <si>
    <t>JURADO     4</t>
  </si>
  <si>
    <t>JURADO     5</t>
  </si>
  <si>
    <t>JURADO     6</t>
  </si>
  <si>
    <t>JURADO     7</t>
  </si>
  <si>
    <t>Nº JURATS</t>
  </si>
  <si>
    <t>MITJANA TOTAL</t>
  </si>
  <si>
    <t>DEMÈRITS</t>
  </si>
  <si>
    <t>JURATS</t>
  </si>
  <si>
    <t>FALLA BARRI COTXERA</t>
  </si>
  <si>
    <t>FALLA II TRAM AVINGUDA DEL PAÍS VALENCIÀ</t>
  </si>
  <si>
    <t>FALLA CARRER TOLEDO</t>
  </si>
  <si>
    <t>FALLA CRONISTA VICENT BEGUER ESTEVE</t>
  </si>
  <si>
    <t>FALLA PLAÇA DE LA CONCÓRDIA PARC CENTRAL</t>
  </si>
  <si>
    <t>FALLA SARAGOSSA PARC CENTRAL</t>
  </si>
  <si>
    <t>FALLA PLAÇA SANT ROC-GÓMEZ FERRER</t>
  </si>
  <si>
    <t>FALLA ANTONI PARDO</t>
  </si>
  <si>
    <t>FALLA AVINGUDA</t>
  </si>
  <si>
    <t>FALLA CARRER BENEMÈRITA GUÀRDIA CIVIL</t>
  </si>
  <si>
    <t>FALLA LOPE DE RUEDA I VERGE DEL PUIG</t>
  </si>
  <si>
    <t>FALLA ÀNGEL DE L'ALCÀSSER</t>
  </si>
  <si>
    <t>FALLA RAMÓN Y CAJAL</t>
  </si>
  <si>
    <t>FALLA SANTA LLÚCIA</t>
  </si>
  <si>
    <t>FALLA NICOLAU ANDREU</t>
  </si>
  <si>
    <t>FALLA SANTS PATRONS</t>
  </si>
  <si>
    <t>FALLA SEDAVI</t>
  </si>
  <si>
    <t>FALLA CAMI REIAL</t>
  </si>
  <si>
    <t>JURADO:</t>
  </si>
  <si>
    <t>SUMA JURAT</t>
  </si>
  <si>
    <t>SUBTOTAL</t>
  </si>
  <si>
    <t>ACTOR PRINCIPAL NOMINATS</t>
  </si>
  <si>
    <t>MILLOR ACTOR</t>
  </si>
  <si>
    <t>LEO MARTÍNEZ CARRASCOSA</t>
  </si>
  <si>
    <t>PABLO VÁZQUEZ ANCHEL</t>
  </si>
  <si>
    <t>ALEX PILES PEREA</t>
  </si>
  <si>
    <t>PREMI AL MILLOR ACTOR PER A:</t>
  </si>
  <si>
    <t>ACTRIU PRINCIPAL NOMINADES</t>
  </si>
  <si>
    <t>MILLOR ACTRIU</t>
  </si>
  <si>
    <t>NURIA LARA SUÁREZ</t>
  </si>
  <si>
    <t xml:space="preserve">NATALIA RODRÍGUEZ </t>
  </si>
  <si>
    <t>MIREIA VILANOVA TORTOSA</t>
  </si>
  <si>
    <t>PREMI A LA MILLOR ACTRIU PER A:</t>
  </si>
  <si>
    <t>ACTOR REPARTIMENT NOMINATS</t>
  </si>
  <si>
    <t>ACTOR REPARTIMENT</t>
  </si>
  <si>
    <t>ABEL DAOU CERVERA</t>
  </si>
  <si>
    <t>IKER GALLEGO RUIZ</t>
  </si>
  <si>
    <t>GUILLERMO MENCHERO MONTESINOS</t>
  </si>
  <si>
    <t>ACTRIU REPARTIMENT NOMINADES</t>
  </si>
  <si>
    <t>ACTRIU REPARTIMENT</t>
  </si>
  <si>
    <t>MARTA FURIÓ GÓMEZ</t>
  </si>
  <si>
    <t>ELENA PUCHADES HERRERO</t>
  </si>
  <si>
    <t>ELSA CHULIÁ ALBERT</t>
  </si>
  <si>
    <t>FALLES NOMINADES</t>
  </si>
  <si>
    <t>PREMI A MILLOR DIRECCIÓ PER A:</t>
  </si>
  <si>
    <t>SANTS PATRONS</t>
  </si>
  <si>
    <t>ESCENOGRAFIA</t>
  </si>
  <si>
    <t>PREMI MILLOR ESCENOGRAFIA PER A:</t>
  </si>
  <si>
    <t>NICOLAU ANDREU</t>
  </si>
  <si>
    <t>QUERUBÍ NOMINATS</t>
  </si>
  <si>
    <t>ACTOR/ACTRIU QUERUBÍ</t>
  </si>
  <si>
    <t>ALVARO GARCÍA MORA</t>
  </si>
  <si>
    <t>NEREA COLMENERO</t>
  </si>
  <si>
    <t>CARLA TORRES PÉREZ</t>
  </si>
  <si>
    <t>PREMI AL MILLOR QUERUBÍ PER A:</t>
  </si>
  <si>
    <t>CARLA TORRES PEREZ</t>
  </si>
  <si>
    <t>VALORS SOCIALS</t>
  </si>
  <si>
    <t>PREMI ALS VALORS SOCIALS PER A:</t>
  </si>
  <si>
    <t>RAMON I CAJAL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</si>
</sst>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0"/>
      <name val="Calibri"/>
      <family val="2"/>
      <scheme val="minor"/>
    </font>
    <font>
      <sz val="6.5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theme="1"/>
      <name val="Arial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b/>
      <sz val="9"/>
      <color theme="1"/>
      <name val="Arial"/>
      <family val="2"/>
    </font>
    <font>
      <b/>
      <sz val="9"/>
      <color theme="1"/>
      <name val="Calibri"/>
      <family val="2"/>
      <scheme val="minor"/>
    </font>
    <font>
      <sz val="11"/>
      <color indexed="8"/>
      <name val="Arial"/>
      <family val="2"/>
    </font>
    <font>
      <sz val="11"/>
      <color theme="1"/>
      <name val="Arial"/>
      <family val="2"/>
    </font>
    <font>
      <sz val="10"/>
      <color indexed="8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0" fillId="3" borderId="0" xfId="0" applyFill="1"/>
    <xf numFmtId="0" fontId="3" fillId="0" borderId="2" xfId="0" applyFont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5" fillId="3" borderId="0" xfId="0" applyFont="1" applyFill="1"/>
    <xf numFmtId="0" fontId="6" fillId="3" borderId="0" xfId="0" applyFont="1" applyFill="1" applyAlignment="1">
      <alignment horizontal="center"/>
    </xf>
    <xf numFmtId="0" fontId="7" fillId="3" borderId="0" xfId="0" applyFont="1" applyFill="1" applyAlignment="1">
      <alignment horizontal="center" vertical="center"/>
    </xf>
    <xf numFmtId="0" fontId="5" fillId="0" borderId="0" xfId="0" applyFont="1"/>
    <xf numFmtId="0" fontId="3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4" borderId="17" xfId="0" applyFont="1" applyFill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4" borderId="20" xfId="0" applyFont="1" applyFill="1" applyBorder="1" applyAlignment="1">
      <alignment horizontal="center" vertical="center"/>
    </xf>
    <xf numFmtId="0" fontId="3" fillId="4" borderId="21" xfId="0" applyFont="1" applyFill="1" applyBorder="1" applyAlignment="1">
      <alignment horizontal="center" vertical="center"/>
    </xf>
    <xf numFmtId="0" fontId="3" fillId="4" borderId="22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3" fillId="4" borderId="18" xfId="0" applyFont="1" applyFill="1" applyBorder="1" applyAlignment="1">
      <alignment horizontal="center" vertical="center" wrapText="1"/>
    </xf>
    <xf numFmtId="164" fontId="3" fillId="4" borderId="16" xfId="0" applyNumberFormat="1" applyFont="1" applyFill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5" borderId="17" xfId="0" applyFont="1" applyFill="1" applyBorder="1" applyAlignment="1">
      <alignment horizontal="center" vertical="center"/>
    </xf>
    <xf numFmtId="0" fontId="3" fillId="5" borderId="18" xfId="0" applyFont="1" applyFill="1" applyBorder="1" applyAlignment="1">
      <alignment horizontal="center" vertical="center" wrapText="1"/>
    </xf>
    <xf numFmtId="0" fontId="3" fillId="6" borderId="16" xfId="0" applyFont="1" applyFill="1" applyBorder="1" applyAlignment="1">
      <alignment horizontal="center" vertical="center"/>
    </xf>
    <xf numFmtId="164" fontId="3" fillId="5" borderId="16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left" vertical="center" wrapText="1"/>
    </xf>
    <xf numFmtId="0" fontId="8" fillId="0" borderId="23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3" borderId="30" xfId="0" applyFont="1" applyFill="1" applyBorder="1" applyAlignment="1">
      <alignment horizontal="center" vertical="center"/>
    </xf>
    <xf numFmtId="0" fontId="0" fillId="3" borderId="0" xfId="0" applyFill="1" applyAlignment="1">
      <alignment horizontal="right"/>
    </xf>
    <xf numFmtId="0" fontId="3" fillId="0" borderId="21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4" borderId="31" xfId="0" applyFont="1" applyFill="1" applyBorder="1" applyAlignment="1">
      <alignment horizontal="center" vertical="center"/>
    </xf>
    <xf numFmtId="0" fontId="13" fillId="7" borderId="1" xfId="0" applyFont="1" applyFill="1" applyBorder="1" applyAlignment="1">
      <alignment horizontal="center" vertical="center" wrapText="1"/>
    </xf>
    <xf numFmtId="0" fontId="14" fillId="7" borderId="12" xfId="0" applyFont="1" applyFill="1" applyBorder="1" applyAlignment="1">
      <alignment horizontal="center" vertical="center"/>
    </xf>
    <xf numFmtId="0" fontId="14" fillId="7" borderId="13" xfId="0" applyFont="1" applyFill="1" applyBorder="1" applyAlignment="1">
      <alignment horizontal="center" vertical="center"/>
    </xf>
    <xf numFmtId="0" fontId="14" fillId="7" borderId="28" xfId="0" applyFont="1" applyFill="1" applyBorder="1" applyAlignment="1">
      <alignment horizontal="center" vertical="center"/>
    </xf>
    <xf numFmtId="0" fontId="14" fillId="7" borderId="14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vertical="center"/>
    </xf>
    <xf numFmtId="0" fontId="3" fillId="3" borderId="4" xfId="0" applyFont="1" applyFill="1" applyBorder="1" applyAlignment="1">
      <alignment vertical="center"/>
    </xf>
    <xf numFmtId="0" fontId="3" fillId="3" borderId="5" xfId="0" applyFont="1" applyFill="1" applyBorder="1" applyAlignment="1">
      <alignment vertical="center"/>
    </xf>
    <xf numFmtId="0" fontId="3" fillId="0" borderId="40" xfId="0" applyFont="1" applyBorder="1" applyAlignment="1">
      <alignment horizontal="center" vertical="center"/>
    </xf>
    <xf numFmtId="0" fontId="0" fillId="3" borderId="2" xfId="0" applyFill="1" applyBorder="1"/>
    <xf numFmtId="0" fontId="15" fillId="8" borderId="0" xfId="0" applyFont="1" applyFill="1"/>
    <xf numFmtId="0" fontId="16" fillId="0" borderId="0" xfId="0" applyFont="1"/>
    <xf numFmtId="0" fontId="16" fillId="0" borderId="42" xfId="0" applyFont="1" applyBorder="1"/>
    <xf numFmtId="0" fontId="17" fillId="0" borderId="42" xfId="0" applyFont="1" applyBorder="1" applyAlignment="1">
      <alignment horizontal="left" vertical="center"/>
    </xf>
    <xf numFmtId="0" fontId="3" fillId="9" borderId="1" xfId="0" applyFont="1" applyFill="1" applyBorder="1" applyAlignment="1">
      <alignment horizontal="center" vertical="center"/>
    </xf>
    <xf numFmtId="0" fontId="3" fillId="9" borderId="2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/>
    </xf>
    <xf numFmtId="0" fontId="3" fillId="3" borderId="5" xfId="0" applyFont="1" applyFill="1" applyBorder="1" applyAlignment="1">
      <alignment horizontal="center" vertical="center"/>
    </xf>
    <xf numFmtId="0" fontId="11" fillId="0" borderId="34" xfId="0" applyFont="1" applyBorder="1" applyAlignment="1">
      <alignment horizontal="center" vertical="center" wrapText="1"/>
    </xf>
    <xf numFmtId="0" fontId="0" fillId="3" borderId="0" xfId="0" applyFill="1" applyAlignment="1">
      <alignment horizontal="center"/>
    </xf>
    <xf numFmtId="0" fontId="11" fillId="0" borderId="27" xfId="0" applyFont="1" applyBorder="1" applyAlignment="1">
      <alignment horizontal="center" vertical="center" wrapText="1"/>
    </xf>
    <xf numFmtId="0" fontId="11" fillId="0" borderId="33" xfId="0" applyFont="1" applyBorder="1" applyAlignment="1">
      <alignment horizontal="center" vertical="center" wrapText="1"/>
    </xf>
    <xf numFmtId="0" fontId="11" fillId="0" borderId="34" xfId="0" applyFont="1" applyBorder="1" applyAlignment="1">
      <alignment horizontal="center" vertical="center" wrapText="1"/>
    </xf>
    <xf numFmtId="0" fontId="0" fillId="3" borderId="0" xfId="0" applyFill="1" applyAlignment="1">
      <alignment horizontal="center"/>
    </xf>
    <xf numFmtId="0" fontId="1" fillId="3" borderId="0" xfId="0" applyFont="1" applyFill="1" applyAlignment="1">
      <alignment horizont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4" fillId="0" borderId="15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4" borderId="12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0" fontId="3" fillId="4" borderId="28" xfId="0" applyFont="1" applyFill="1" applyBorder="1" applyAlignment="1">
      <alignment horizontal="center"/>
    </xf>
    <xf numFmtId="0" fontId="3" fillId="4" borderId="14" xfId="0" applyFont="1" applyFill="1" applyBorder="1" applyAlignment="1">
      <alignment horizontal="center"/>
    </xf>
    <xf numFmtId="0" fontId="3" fillId="6" borderId="17" xfId="0" applyFont="1" applyFill="1" applyBorder="1" applyAlignment="1">
      <alignment horizontal="center" vertical="center" wrapText="1"/>
    </xf>
    <xf numFmtId="0" fontId="3" fillId="6" borderId="18" xfId="0" applyFont="1" applyFill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0" fillId="3" borderId="2" xfId="0" applyFill="1" applyBorder="1" applyAlignment="1">
      <alignment horizontal="center" wrapText="1"/>
    </xf>
    <xf numFmtId="0" fontId="4" fillId="4" borderId="36" xfId="0" applyFont="1" applyFill="1" applyBorder="1" applyAlignment="1">
      <alignment horizontal="center" vertical="center" wrapText="1"/>
    </xf>
    <xf numFmtId="0" fontId="4" fillId="4" borderId="37" xfId="0" applyFont="1" applyFill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4" fillId="0" borderId="41" xfId="0" applyFont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1" fontId="3" fillId="4" borderId="16" xfId="0" applyNumberFormat="1" applyFont="1" applyFill="1" applyBorder="1" applyAlignment="1">
      <alignment horizontal="center" vertical="center"/>
    </xf>
    <xf numFmtId="0" fontId="3" fillId="4" borderId="15" xfId="0" applyFont="1" applyFill="1" applyBorder="1" applyAlignment="1">
      <alignment horizontal="center" vertical="center" wrapText="1"/>
    </xf>
    <xf numFmtId="0" fontId="3" fillId="4" borderId="19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/>
    </xf>
    <xf numFmtId="164" fontId="3" fillId="5" borderId="40" xfId="0" applyNumberFormat="1" applyFont="1" applyFill="1" applyBorder="1" applyAlignment="1">
      <alignment horizontal="center" vertical="center"/>
    </xf>
    <xf numFmtId="0" fontId="3" fillId="5" borderId="15" xfId="0" applyFont="1" applyFill="1" applyBorder="1" applyAlignment="1">
      <alignment horizontal="center" vertical="center" wrapText="1"/>
    </xf>
    <xf numFmtId="0" fontId="3" fillId="5" borderId="19" xfId="0" applyFont="1" applyFill="1" applyBorder="1" applyAlignment="1">
      <alignment horizontal="center" vertical="center" wrapText="1"/>
    </xf>
    <xf numFmtId="0" fontId="0" fillId="10" borderId="2" xfId="0" applyFill="1" applyBorder="1"/>
    <xf numFmtId="0" fontId="15" fillId="8" borderId="0" xfId="0" applyFont="1" applyFill="1" applyAlignment="1">
      <alignment horizontal="left"/>
    </xf>
    <xf numFmtId="0" fontId="3" fillId="4" borderId="38" xfId="0" applyFont="1" applyFill="1" applyBorder="1" applyAlignment="1">
      <alignment horizontal="center" vertical="center" wrapText="1"/>
    </xf>
    <xf numFmtId="0" fontId="3" fillId="4" borderId="39" xfId="0" applyFont="1" applyFill="1" applyBorder="1" applyAlignment="1">
      <alignment horizontal="center" vertical="center" wrapText="1"/>
    </xf>
  </cellXfs>
  <cellStyles count="1">
    <cellStyle name="Normal" xfId="0" builtinId="0"/>
  </cellStyles>
  <dxfs count="61">
    <dxf>
      <fill>
        <patternFill>
          <bgColor rgb="FFFFFF00"/>
        </patternFill>
      </fill>
    </dxf>
    <dxf>
      <fill>
        <patternFill>
          <bgColor theme="2"/>
        </patternFill>
      </fill>
    </dxf>
    <dxf>
      <fill>
        <patternFill>
          <bgColor theme="7" tint="0.39994506668294322"/>
        </patternFill>
      </fill>
    </dxf>
    <dxf>
      <fill>
        <patternFill>
          <bgColor rgb="FF00B0F0"/>
        </patternFill>
      </fill>
    </dxf>
    <dxf>
      <fill>
        <patternFill>
          <bgColor theme="5" tint="0.39994506668294322"/>
        </patternFill>
      </fill>
    </dxf>
    <dxf>
      <fill>
        <patternFill>
          <bgColor rgb="FFCDACE6"/>
        </patternFill>
      </fill>
    </dxf>
    <dxf>
      <fill>
        <patternFill>
          <bgColor rgb="FFFFA3A3"/>
        </patternFill>
      </fill>
    </dxf>
    <dxf>
      <fill>
        <patternFill>
          <bgColor rgb="FFFFFF00"/>
        </patternFill>
      </fill>
    </dxf>
    <dxf>
      <fill>
        <patternFill>
          <bgColor theme="2"/>
        </patternFill>
      </fill>
    </dxf>
    <dxf>
      <fill>
        <patternFill>
          <bgColor theme="7" tint="0.39994506668294322"/>
        </patternFill>
      </fill>
    </dxf>
    <dxf>
      <fill>
        <patternFill>
          <bgColor rgb="FF00B0F0"/>
        </patternFill>
      </fill>
    </dxf>
    <dxf>
      <fill>
        <patternFill>
          <bgColor theme="5" tint="0.39994506668294322"/>
        </patternFill>
      </fill>
    </dxf>
    <dxf>
      <fill>
        <patternFill>
          <bgColor rgb="FFCDACE6"/>
        </patternFill>
      </fill>
    </dxf>
    <dxf>
      <fill>
        <patternFill>
          <bgColor rgb="FFFFA3A3"/>
        </patternFill>
      </fill>
    </dxf>
    <dxf>
      <fill>
        <patternFill>
          <bgColor rgb="FFFFFF00"/>
        </patternFill>
      </fill>
    </dxf>
    <dxf>
      <fill>
        <patternFill>
          <bgColor theme="2"/>
        </patternFill>
      </fill>
    </dxf>
    <dxf>
      <fill>
        <patternFill>
          <bgColor theme="7" tint="0.39994506668294322"/>
        </patternFill>
      </fill>
    </dxf>
    <dxf>
      <fill>
        <patternFill>
          <bgColor rgb="FF00B0F0"/>
        </patternFill>
      </fill>
    </dxf>
    <dxf>
      <fill>
        <patternFill>
          <bgColor theme="5" tint="0.39994506668294322"/>
        </patternFill>
      </fill>
    </dxf>
    <dxf>
      <fill>
        <patternFill>
          <bgColor rgb="FFCDACE6"/>
        </patternFill>
      </fill>
    </dxf>
    <dxf>
      <fill>
        <patternFill>
          <bgColor rgb="FFFFA3A3"/>
        </patternFill>
      </fill>
    </dxf>
    <dxf>
      <fill>
        <patternFill>
          <bgColor rgb="FFFFFF00"/>
        </patternFill>
      </fill>
    </dxf>
    <dxf>
      <fill>
        <patternFill>
          <bgColor theme="2"/>
        </patternFill>
      </fill>
    </dxf>
    <dxf>
      <fill>
        <patternFill>
          <bgColor theme="7" tint="0.39994506668294322"/>
        </patternFill>
      </fill>
    </dxf>
    <dxf>
      <fill>
        <patternFill>
          <bgColor rgb="FF00B0F0"/>
        </patternFill>
      </fill>
    </dxf>
    <dxf>
      <fill>
        <patternFill>
          <bgColor theme="5" tint="0.39994506668294322"/>
        </patternFill>
      </fill>
    </dxf>
    <dxf>
      <fill>
        <patternFill>
          <bgColor rgb="FFCDACE6"/>
        </patternFill>
      </fill>
    </dxf>
    <dxf>
      <fill>
        <patternFill>
          <bgColor rgb="FFFFA3A3"/>
        </patternFill>
      </fill>
    </dxf>
    <dxf>
      <fill>
        <patternFill>
          <bgColor rgb="FFFFFF00"/>
        </patternFill>
      </fill>
    </dxf>
    <dxf>
      <fill>
        <patternFill>
          <bgColor theme="2"/>
        </patternFill>
      </fill>
    </dxf>
    <dxf>
      <fill>
        <patternFill>
          <bgColor theme="7" tint="0.39994506668294322"/>
        </patternFill>
      </fill>
    </dxf>
    <dxf>
      <fill>
        <patternFill>
          <bgColor rgb="FF00B0F0"/>
        </patternFill>
      </fill>
    </dxf>
    <dxf>
      <fill>
        <patternFill>
          <bgColor theme="5" tint="0.39994506668294322"/>
        </patternFill>
      </fill>
    </dxf>
    <dxf>
      <fill>
        <patternFill>
          <bgColor rgb="FFCDACE6"/>
        </patternFill>
      </fill>
    </dxf>
    <dxf>
      <fill>
        <patternFill>
          <bgColor rgb="FFFFA3A3"/>
        </patternFill>
      </fill>
    </dxf>
    <dxf>
      <fill>
        <patternFill>
          <bgColor rgb="FFFFFF00"/>
        </patternFill>
      </fill>
    </dxf>
    <dxf>
      <fill>
        <patternFill>
          <bgColor theme="2"/>
        </patternFill>
      </fill>
    </dxf>
    <dxf>
      <fill>
        <patternFill>
          <bgColor theme="7" tint="0.39994506668294322"/>
        </patternFill>
      </fill>
    </dxf>
    <dxf>
      <fill>
        <patternFill>
          <bgColor rgb="FF00B0F0"/>
        </patternFill>
      </fill>
    </dxf>
    <dxf>
      <fill>
        <patternFill>
          <bgColor theme="5" tint="0.39994506668294322"/>
        </patternFill>
      </fill>
    </dxf>
    <dxf>
      <fill>
        <patternFill>
          <bgColor rgb="FFCDACE6"/>
        </patternFill>
      </fill>
    </dxf>
    <dxf>
      <fill>
        <patternFill>
          <bgColor rgb="FFFFA3A3"/>
        </patternFill>
      </fill>
    </dxf>
    <dxf>
      <fill>
        <patternFill>
          <bgColor rgb="FFFFFF00"/>
        </patternFill>
      </fill>
    </dxf>
    <dxf>
      <fill>
        <patternFill>
          <bgColor theme="2"/>
        </patternFill>
      </fill>
    </dxf>
    <dxf>
      <fill>
        <patternFill>
          <bgColor theme="7" tint="0.39994506668294322"/>
        </patternFill>
      </fill>
    </dxf>
    <dxf>
      <fill>
        <patternFill>
          <bgColor rgb="FF00B0F0"/>
        </patternFill>
      </fill>
    </dxf>
    <dxf>
      <fill>
        <patternFill>
          <bgColor theme="5" tint="0.39994506668294322"/>
        </patternFill>
      </fill>
    </dxf>
    <dxf>
      <fill>
        <patternFill>
          <bgColor rgb="FFCDACE6"/>
        </patternFill>
      </fill>
    </dxf>
    <dxf>
      <fill>
        <patternFill>
          <bgColor rgb="FFFFA3A3"/>
        </patternFill>
      </fill>
    </dxf>
    <dxf>
      <fill>
        <patternFill>
          <bgColor rgb="FFFFFF00"/>
        </patternFill>
      </fill>
    </dxf>
    <dxf>
      <fill>
        <patternFill>
          <bgColor theme="2"/>
        </patternFill>
      </fill>
    </dxf>
    <dxf>
      <fill>
        <patternFill>
          <bgColor theme="7" tint="0.39994506668294322"/>
        </patternFill>
      </fill>
    </dxf>
    <dxf>
      <fill>
        <patternFill>
          <bgColor rgb="FF00B0F0"/>
        </patternFill>
      </fill>
    </dxf>
    <dxf>
      <fill>
        <patternFill>
          <bgColor theme="5" tint="0.39994506668294322"/>
        </patternFill>
      </fill>
    </dxf>
    <dxf>
      <fill>
        <patternFill>
          <bgColor rgb="FFCDACE6"/>
        </patternFill>
      </fill>
    </dxf>
    <dxf>
      <fill>
        <patternFill>
          <bgColor rgb="FFFFA3A3"/>
        </patternFill>
      </fill>
    </dxf>
    <dxf>
      <fill>
        <patternFill>
          <bgColor rgb="FFFFFF00"/>
        </patternFill>
      </fill>
    </dxf>
    <dxf>
      <fill>
        <patternFill>
          <bgColor theme="2"/>
        </patternFill>
      </fill>
    </dxf>
    <dxf>
      <fill>
        <patternFill>
          <bgColor theme="7" tint="0.39994506668294322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</dxfs>
  <tableStyles count="0" defaultTableStyle="TableStyleMedium2" defaultPivotStyle="PivotStyleLight16"/>
  <colors>
    <mruColors>
      <color rgb="FFFFA3A3"/>
      <color rgb="FFCDACE6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52</xdr:col>
      <xdr:colOff>132310</xdr:colOff>
      <xdr:row>2</xdr:row>
      <xdr:rowOff>4278</xdr:rowOff>
    </xdr:from>
    <xdr:to>
      <xdr:col>54</xdr:col>
      <xdr:colOff>256507</xdr:colOff>
      <xdr:row>5</xdr:row>
      <xdr:rowOff>189730</xdr:rowOff>
    </xdr:to>
    <xdr:pic>
      <xdr:nvPicPr>
        <xdr:cNvPr id="5" name="Imagen 4" descr="Torrent 0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534" r="30000" b="22034"/>
        <a:stretch/>
      </xdr:blipFill>
      <xdr:spPr bwMode="auto">
        <a:xfrm>
          <a:off x="10857460" y="385278"/>
          <a:ext cx="943347" cy="7569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1</xdr:row>
      <xdr:rowOff>139585</xdr:rowOff>
    </xdr:from>
    <xdr:to>
      <xdr:col>3</xdr:col>
      <xdr:colOff>213660</xdr:colOff>
      <xdr:row>5</xdr:row>
      <xdr:rowOff>122109</xdr:rowOff>
    </xdr:to>
    <xdr:pic>
      <xdr:nvPicPr>
        <xdr:cNvPr id="3" name="Imagen 2" descr="Junta Local Fallera de Torrent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2656" y="330085"/>
          <a:ext cx="651810" cy="744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14</xdr:col>
      <xdr:colOff>296423</xdr:colOff>
      <xdr:row>3</xdr:row>
      <xdr:rowOff>20250</xdr:rowOff>
    </xdr:from>
    <xdr:to>
      <xdr:col>42</xdr:col>
      <xdr:colOff>94281</xdr:colOff>
      <xdr:row>6</xdr:row>
      <xdr:rowOff>50630</xdr:rowOff>
    </xdr:to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811273" y="591750"/>
          <a:ext cx="2864908" cy="6018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ES" sz="12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CONCURS D</a:t>
          </a:r>
          <a:r>
            <a:rPr lang="es-ES" sz="1200" b="1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 CAVALCADA DEL NINOT INFANTIL</a:t>
          </a:r>
        </a:p>
        <a:p>
          <a:pPr algn="ctr"/>
          <a:r>
            <a:rPr lang="es-ES" sz="10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TORRENT, FALLES 2025</a:t>
          </a:r>
          <a:endParaRPr lang="es-ES" sz="10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132310</xdr:colOff>
      <xdr:row>2</xdr:row>
      <xdr:rowOff>4278</xdr:rowOff>
    </xdr:from>
    <xdr:to>
      <xdr:col>24</xdr:col>
      <xdr:colOff>256507</xdr:colOff>
      <xdr:row>5</xdr:row>
      <xdr:rowOff>189730</xdr:rowOff>
    </xdr:to>
    <xdr:pic>
      <xdr:nvPicPr>
        <xdr:cNvPr id="2" name="Imagen 1" descr="Torrent 0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534" r="30000" b="22034"/>
        <a:stretch/>
      </xdr:blipFill>
      <xdr:spPr bwMode="auto">
        <a:xfrm>
          <a:off x="17643070" y="385278"/>
          <a:ext cx="962397" cy="7569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1</xdr:row>
      <xdr:rowOff>139585</xdr:rowOff>
    </xdr:from>
    <xdr:to>
      <xdr:col>3</xdr:col>
      <xdr:colOff>213660</xdr:colOff>
      <xdr:row>5</xdr:row>
      <xdr:rowOff>122109</xdr:rowOff>
    </xdr:to>
    <xdr:pic>
      <xdr:nvPicPr>
        <xdr:cNvPr id="3" name="Imagen 2" descr="Junta Local Fallera de Torrent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0" y="330085"/>
          <a:ext cx="663240" cy="744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0</xdr:colOff>
      <xdr:row>3</xdr:row>
      <xdr:rowOff>20250</xdr:rowOff>
    </xdr:from>
    <xdr:to>
      <xdr:col>19</xdr:col>
      <xdr:colOff>94281</xdr:colOff>
      <xdr:row>6</xdr:row>
      <xdr:rowOff>50630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7619243" y="591750"/>
          <a:ext cx="6432037" cy="6018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ES" sz="12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CONCURS D</a:t>
          </a:r>
          <a:r>
            <a:rPr lang="es-ES" sz="1200" b="1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 CAVALCADA DEL NINOT INFANTIL</a:t>
          </a:r>
        </a:p>
        <a:p>
          <a:pPr algn="ctr"/>
          <a:r>
            <a:rPr lang="es-ES" sz="10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TORRENT, FALLES 2025</a:t>
          </a:r>
          <a:endParaRPr lang="es-ES" sz="10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132310</xdr:colOff>
      <xdr:row>2</xdr:row>
      <xdr:rowOff>4278</xdr:rowOff>
    </xdr:from>
    <xdr:to>
      <xdr:col>24</xdr:col>
      <xdr:colOff>256507</xdr:colOff>
      <xdr:row>5</xdr:row>
      <xdr:rowOff>189730</xdr:rowOff>
    </xdr:to>
    <xdr:pic>
      <xdr:nvPicPr>
        <xdr:cNvPr id="2" name="Imagen 1" descr="Torrent 0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534" r="30000" b="22034"/>
        <a:stretch/>
      </xdr:blipFill>
      <xdr:spPr bwMode="auto">
        <a:xfrm>
          <a:off x="6083530" y="385278"/>
          <a:ext cx="962397" cy="7569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1</xdr:row>
      <xdr:rowOff>139585</xdr:rowOff>
    </xdr:from>
    <xdr:to>
      <xdr:col>3</xdr:col>
      <xdr:colOff>213660</xdr:colOff>
      <xdr:row>5</xdr:row>
      <xdr:rowOff>122109</xdr:rowOff>
    </xdr:to>
    <xdr:pic>
      <xdr:nvPicPr>
        <xdr:cNvPr id="3" name="Imagen 2" descr="Junta Local Fallera de Torrent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0" y="330085"/>
          <a:ext cx="663240" cy="744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0</xdr:colOff>
      <xdr:row>3</xdr:row>
      <xdr:rowOff>20250</xdr:rowOff>
    </xdr:from>
    <xdr:to>
      <xdr:col>19</xdr:col>
      <xdr:colOff>94281</xdr:colOff>
      <xdr:row>6</xdr:row>
      <xdr:rowOff>50630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5082540" y="591750"/>
          <a:ext cx="15240" cy="6018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ES" sz="12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CONCURS D</a:t>
          </a:r>
          <a:r>
            <a:rPr lang="es-ES" sz="1200" b="1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 CAVALCADA DEL NINOT INFANTIL</a:t>
          </a:r>
        </a:p>
        <a:p>
          <a:pPr algn="ctr"/>
          <a:r>
            <a:rPr lang="es-ES" sz="10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TORRENT, FALLES 2025</a:t>
          </a:r>
          <a:endParaRPr lang="es-ES" sz="10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132310</xdr:colOff>
      <xdr:row>2</xdr:row>
      <xdr:rowOff>4278</xdr:rowOff>
    </xdr:from>
    <xdr:to>
      <xdr:col>24</xdr:col>
      <xdr:colOff>256507</xdr:colOff>
      <xdr:row>5</xdr:row>
      <xdr:rowOff>189730</xdr:rowOff>
    </xdr:to>
    <xdr:pic>
      <xdr:nvPicPr>
        <xdr:cNvPr id="2" name="Imagen 1" descr="Torrent 0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534" r="30000" b="22034"/>
        <a:stretch/>
      </xdr:blipFill>
      <xdr:spPr bwMode="auto">
        <a:xfrm>
          <a:off x="6083530" y="385278"/>
          <a:ext cx="962397" cy="7569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1</xdr:row>
      <xdr:rowOff>139585</xdr:rowOff>
    </xdr:from>
    <xdr:to>
      <xdr:col>3</xdr:col>
      <xdr:colOff>213660</xdr:colOff>
      <xdr:row>5</xdr:row>
      <xdr:rowOff>122109</xdr:rowOff>
    </xdr:to>
    <xdr:pic>
      <xdr:nvPicPr>
        <xdr:cNvPr id="3" name="Imagen 2" descr="Junta Local Fallera de Torrent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0" y="330085"/>
          <a:ext cx="663240" cy="744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0</xdr:colOff>
      <xdr:row>3</xdr:row>
      <xdr:rowOff>20250</xdr:rowOff>
    </xdr:from>
    <xdr:to>
      <xdr:col>19</xdr:col>
      <xdr:colOff>94281</xdr:colOff>
      <xdr:row>6</xdr:row>
      <xdr:rowOff>50630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/>
      </xdr:nvSpPr>
      <xdr:spPr>
        <a:xfrm>
          <a:off x="5082540" y="591750"/>
          <a:ext cx="15240" cy="6018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ES" sz="12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CONCURS D</a:t>
          </a:r>
          <a:r>
            <a:rPr lang="es-ES" sz="1200" b="1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 CAVALCADA DEL NINOT INFANTIL</a:t>
          </a:r>
        </a:p>
        <a:p>
          <a:pPr algn="ctr"/>
          <a:r>
            <a:rPr lang="es-ES" sz="10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TORRENT, FALLES 2025</a:t>
          </a:r>
          <a:endParaRPr lang="es-ES" sz="10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132310</xdr:colOff>
      <xdr:row>2</xdr:row>
      <xdr:rowOff>4278</xdr:rowOff>
    </xdr:from>
    <xdr:to>
      <xdr:col>24</xdr:col>
      <xdr:colOff>256507</xdr:colOff>
      <xdr:row>5</xdr:row>
      <xdr:rowOff>189730</xdr:rowOff>
    </xdr:to>
    <xdr:pic>
      <xdr:nvPicPr>
        <xdr:cNvPr id="2" name="Imagen 1" descr="Torrent 0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534" r="30000" b="22034"/>
        <a:stretch/>
      </xdr:blipFill>
      <xdr:spPr bwMode="auto">
        <a:xfrm>
          <a:off x="6083530" y="385278"/>
          <a:ext cx="962397" cy="7569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1</xdr:row>
      <xdr:rowOff>139585</xdr:rowOff>
    </xdr:from>
    <xdr:to>
      <xdr:col>3</xdr:col>
      <xdr:colOff>213660</xdr:colOff>
      <xdr:row>5</xdr:row>
      <xdr:rowOff>122109</xdr:rowOff>
    </xdr:to>
    <xdr:pic>
      <xdr:nvPicPr>
        <xdr:cNvPr id="3" name="Imagen 2" descr="Junta Local Fallera de Torrent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0" y="330085"/>
          <a:ext cx="663240" cy="744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0</xdr:colOff>
      <xdr:row>3</xdr:row>
      <xdr:rowOff>20250</xdr:rowOff>
    </xdr:from>
    <xdr:to>
      <xdr:col>19</xdr:col>
      <xdr:colOff>94281</xdr:colOff>
      <xdr:row>6</xdr:row>
      <xdr:rowOff>50630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/>
      </xdr:nvSpPr>
      <xdr:spPr>
        <a:xfrm>
          <a:off x="5082540" y="591750"/>
          <a:ext cx="15240" cy="6018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ES" sz="12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CONCURS D</a:t>
          </a:r>
          <a:r>
            <a:rPr lang="es-ES" sz="1200" b="1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 CAVALCADA DEL NINOT INFANTIL</a:t>
          </a:r>
        </a:p>
        <a:p>
          <a:pPr algn="ctr"/>
          <a:r>
            <a:rPr lang="es-ES" sz="10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TORRENT, FALLES 2025</a:t>
          </a:r>
          <a:endParaRPr lang="es-ES" sz="10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132310</xdr:colOff>
      <xdr:row>2</xdr:row>
      <xdr:rowOff>4278</xdr:rowOff>
    </xdr:from>
    <xdr:to>
      <xdr:col>24</xdr:col>
      <xdr:colOff>256507</xdr:colOff>
      <xdr:row>5</xdr:row>
      <xdr:rowOff>189730</xdr:rowOff>
    </xdr:to>
    <xdr:pic>
      <xdr:nvPicPr>
        <xdr:cNvPr id="2" name="Imagen 1" descr="Torrent 0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534" r="30000" b="22034"/>
        <a:stretch/>
      </xdr:blipFill>
      <xdr:spPr bwMode="auto">
        <a:xfrm>
          <a:off x="6083530" y="385278"/>
          <a:ext cx="962397" cy="7569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1</xdr:row>
      <xdr:rowOff>139585</xdr:rowOff>
    </xdr:from>
    <xdr:to>
      <xdr:col>3</xdr:col>
      <xdr:colOff>213660</xdr:colOff>
      <xdr:row>5</xdr:row>
      <xdr:rowOff>122109</xdr:rowOff>
    </xdr:to>
    <xdr:pic>
      <xdr:nvPicPr>
        <xdr:cNvPr id="3" name="Imagen 2" descr="Junta Local Fallera de Torrent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0" y="330085"/>
          <a:ext cx="663240" cy="744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0</xdr:colOff>
      <xdr:row>3</xdr:row>
      <xdr:rowOff>20250</xdr:rowOff>
    </xdr:from>
    <xdr:to>
      <xdr:col>19</xdr:col>
      <xdr:colOff>94281</xdr:colOff>
      <xdr:row>6</xdr:row>
      <xdr:rowOff>50630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082540" y="591750"/>
          <a:ext cx="15240" cy="6018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ES" sz="12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CONCURS D</a:t>
          </a:r>
          <a:r>
            <a:rPr lang="es-ES" sz="1200" b="1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 CAVALCADA DEL NINOT INFANTIL</a:t>
          </a:r>
        </a:p>
        <a:p>
          <a:pPr algn="ctr"/>
          <a:r>
            <a:rPr lang="es-ES" sz="10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TORRENT, FALLES 2025</a:t>
          </a:r>
          <a:endParaRPr lang="es-ES" sz="10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S157"/>
  <sheetViews>
    <sheetView tabSelected="1" topLeftCell="A7" zoomScaleNormal="100" workbookViewId="0">
      <pane xSplit="2" topLeftCell="C7" activePane="topRight" state="frozen"/>
      <selection pane="topRight" activeCell="BH29" sqref="BH29"/>
    </sheetView>
  </sheetViews>
  <sheetFormatPr defaultColWidth="11.42578125" defaultRowHeight="15"/>
  <cols>
    <col min="1" max="1" width="0.85546875" customWidth="1"/>
    <col min="2" max="2" width="40.7109375" customWidth="1"/>
    <col min="3" max="3" width="6.5703125" style="7" customWidth="1"/>
    <col min="4" max="6" width="6.5703125" customWidth="1"/>
    <col min="7" max="7" width="6.28515625" customWidth="1"/>
    <col min="8" max="8" width="6.7109375" hidden="1" customWidth="1"/>
    <col min="9" max="12" width="6.5703125" customWidth="1"/>
    <col min="13" max="13" width="6.42578125" customWidth="1"/>
    <col min="14" max="14" width="6.5703125" hidden="1" customWidth="1"/>
    <col min="15" max="18" width="6.5703125" customWidth="1"/>
    <col min="19" max="19" width="5.85546875" customWidth="1"/>
    <col min="20" max="20" width="6.5703125" hidden="1" customWidth="1"/>
    <col min="21" max="24" width="6.5703125" customWidth="1"/>
    <col min="25" max="25" width="6.28515625" customWidth="1"/>
    <col min="26" max="26" width="6.5703125" hidden="1" customWidth="1"/>
    <col min="27" max="30" width="6.5703125" customWidth="1"/>
    <col min="31" max="31" width="6.85546875" customWidth="1"/>
    <col min="32" max="32" width="0.28515625" customWidth="1"/>
    <col min="33" max="37" width="6.5703125" hidden="1" customWidth="1"/>
    <col min="38" max="38" width="6.7109375" hidden="1" customWidth="1"/>
    <col min="39" max="39" width="7.85546875" hidden="1" customWidth="1"/>
    <col min="40" max="40" width="11.42578125" hidden="1" customWidth="1"/>
    <col min="41" max="41" width="15.85546875" hidden="1" customWidth="1"/>
    <col min="42" max="42" width="16.28515625" hidden="1" customWidth="1"/>
    <col min="43" max="43" width="15.28515625" hidden="1" customWidth="1"/>
    <col min="44" max="44" width="20.7109375" hidden="1" customWidth="1"/>
    <col min="45" max="49" width="6.28515625" customWidth="1"/>
    <col min="50" max="50" width="6" hidden="1" customWidth="1"/>
    <col min="51" max="51" width="10.28515625" hidden="1" customWidth="1"/>
    <col min="52" max="52" width="6.28515625" customWidth="1"/>
    <col min="53" max="55" width="6.140625" customWidth="1"/>
    <col min="56" max="57" width="8" customWidth="1"/>
    <col min="58" max="58" width="6.140625" customWidth="1"/>
    <col min="59" max="59" width="6.5703125" bestFit="1" customWidth="1"/>
    <col min="60" max="60" width="5.85546875" customWidth="1"/>
  </cols>
  <sheetData>
    <row r="1" spans="1:71" ht="15" customHeight="1">
      <c r="A1" s="1"/>
      <c r="B1" s="1"/>
      <c r="C1" s="4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</row>
    <row r="2" spans="1:71" ht="15" customHeight="1">
      <c r="A2" s="1"/>
      <c r="B2" s="1"/>
      <c r="C2" s="4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1:71" ht="15" customHeight="1">
      <c r="A3" s="1"/>
      <c r="B3" s="64"/>
      <c r="C3" s="5"/>
      <c r="D3" s="64"/>
      <c r="E3" s="64"/>
      <c r="F3" s="64"/>
      <c r="G3" s="64"/>
      <c r="H3" s="64"/>
      <c r="I3" s="64"/>
      <c r="J3" s="64"/>
      <c r="K3" s="64"/>
      <c r="L3" s="64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1:71" ht="15" customHeight="1">
      <c r="A4" s="1"/>
      <c r="B4" s="72"/>
      <c r="C4" s="72"/>
      <c r="D4" s="72"/>
      <c r="E4" s="72"/>
      <c r="F4" s="72"/>
      <c r="G4" s="72"/>
      <c r="H4" s="72"/>
      <c r="I4" s="72"/>
      <c r="J4" s="64"/>
      <c r="K4" s="64"/>
      <c r="L4" s="64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1:71" ht="15" customHeight="1">
      <c r="A5" s="1"/>
      <c r="B5" s="64"/>
      <c r="C5" s="5"/>
      <c r="D5" s="64"/>
      <c r="E5" s="64"/>
      <c r="F5" s="64"/>
      <c r="G5" s="64"/>
      <c r="H5" s="64"/>
      <c r="I5" s="64"/>
      <c r="J5" s="64"/>
      <c r="K5" s="64"/>
      <c r="L5" s="64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</row>
    <row r="6" spans="1:71" ht="15" customHeight="1">
      <c r="A6" s="1"/>
      <c r="B6" s="1"/>
      <c r="C6" s="4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</row>
    <row r="7" spans="1:71" ht="5.25" customHeight="1">
      <c r="A7" s="1"/>
      <c r="B7" s="1"/>
      <c r="C7" s="4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</row>
    <row r="8" spans="1:71" ht="15" customHeight="1">
      <c r="A8" s="1"/>
      <c r="B8" s="1"/>
      <c r="C8" s="4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</row>
    <row r="9" spans="1:71" ht="15" customHeight="1">
      <c r="B9" s="78" t="s">
        <v>0</v>
      </c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  <c r="AB9" s="79"/>
      <c r="AC9" s="79"/>
      <c r="AD9" s="79"/>
      <c r="AE9" s="79"/>
      <c r="AF9" s="79"/>
      <c r="AG9" s="79"/>
      <c r="AH9" s="79"/>
      <c r="AI9" s="79"/>
      <c r="AJ9" s="79"/>
      <c r="AK9" s="79"/>
      <c r="AL9" s="79"/>
      <c r="AM9" s="79"/>
      <c r="AN9" s="79"/>
      <c r="AO9" s="79"/>
      <c r="AP9" s="79"/>
      <c r="AQ9" s="79"/>
      <c r="AR9" s="79"/>
      <c r="AS9" s="79"/>
      <c r="AT9" s="79"/>
      <c r="AU9" s="79"/>
      <c r="AV9" s="79"/>
      <c r="AW9" s="79"/>
      <c r="AX9" s="79"/>
      <c r="AY9" s="79"/>
      <c r="AZ9" s="79"/>
      <c r="BA9" s="79"/>
      <c r="BB9" s="79"/>
      <c r="BC9" s="79"/>
      <c r="BD9" s="79"/>
      <c r="BE9" s="79"/>
      <c r="BF9" s="79"/>
      <c r="BG9" s="79"/>
      <c r="BH9" s="79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</row>
    <row r="10" spans="1:71" ht="14.45" customHeight="1">
      <c r="A10" s="1"/>
      <c r="B10" s="3"/>
      <c r="C10" s="6"/>
      <c r="D10" s="3"/>
      <c r="E10" s="3"/>
      <c r="F10" s="3"/>
      <c r="G10" s="3"/>
      <c r="H10" s="3"/>
      <c r="I10" s="3"/>
      <c r="J10" s="3"/>
      <c r="K10" s="3"/>
      <c r="L10" s="3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</row>
    <row r="11" spans="1:71" ht="15" customHeight="1">
      <c r="A11" s="1"/>
      <c r="B11" s="1"/>
      <c r="C11" s="73"/>
      <c r="D11" s="74"/>
      <c r="E11" s="74"/>
      <c r="F11" s="74"/>
      <c r="G11" s="74"/>
      <c r="H11" s="75"/>
      <c r="I11" s="73"/>
      <c r="J11" s="74"/>
      <c r="K11" s="74"/>
      <c r="L11" s="74"/>
      <c r="M11" s="74"/>
      <c r="N11" s="75"/>
      <c r="O11" s="73"/>
      <c r="P11" s="74"/>
      <c r="Q11" s="74"/>
      <c r="R11" s="74"/>
      <c r="S11" s="74"/>
      <c r="T11" s="75"/>
      <c r="U11" s="73"/>
      <c r="V11" s="74"/>
      <c r="W11" s="74"/>
      <c r="X11" s="74"/>
      <c r="Y11" s="74"/>
      <c r="Z11" s="75"/>
      <c r="AA11" s="73"/>
      <c r="AB11" s="74"/>
      <c r="AC11" s="74"/>
      <c r="AD11" s="74"/>
      <c r="AE11" s="74"/>
      <c r="AF11" s="75"/>
      <c r="AG11" s="73" t="s">
        <v>1</v>
      </c>
      <c r="AH11" s="74"/>
      <c r="AI11" s="74"/>
      <c r="AJ11" s="74"/>
      <c r="AK11" s="74"/>
      <c r="AL11" s="75"/>
      <c r="AM11" s="73" t="s">
        <v>2</v>
      </c>
      <c r="AN11" s="74"/>
      <c r="AO11" s="74"/>
      <c r="AP11" s="74"/>
      <c r="AQ11" s="74"/>
      <c r="AR11" s="74"/>
      <c r="AS11" s="80" t="s">
        <v>3</v>
      </c>
      <c r="AT11" s="81"/>
      <c r="AU11" s="81"/>
      <c r="AV11" s="81"/>
      <c r="AW11" s="81"/>
      <c r="AX11" s="82"/>
      <c r="AY11" s="83"/>
      <c r="AZ11" s="84" t="s">
        <v>4</v>
      </c>
      <c r="BA11" s="94" t="s">
        <v>5</v>
      </c>
      <c r="BB11" s="94" t="s">
        <v>6</v>
      </c>
      <c r="BC11" s="94" t="s">
        <v>7</v>
      </c>
      <c r="BD11" s="13"/>
      <c r="BE11" s="13"/>
      <c r="BF11" s="13"/>
      <c r="BG11" s="24"/>
      <c r="BH11" s="76" t="s">
        <v>8</v>
      </c>
      <c r="BI11" s="1"/>
      <c r="BJ11" s="1"/>
      <c r="BK11" s="1"/>
      <c r="BL11" s="1"/>
      <c r="BM11" s="1"/>
      <c r="BN11" s="1"/>
      <c r="BO11" s="1"/>
      <c r="BP11" s="1"/>
      <c r="BQ11" s="1"/>
      <c r="BR11" s="1"/>
    </row>
    <row r="12" spans="1:71" ht="42" customHeight="1">
      <c r="A12" s="1"/>
      <c r="B12" s="2"/>
      <c r="C12" s="68" t="s">
        <v>9</v>
      </c>
      <c r="D12" s="69"/>
      <c r="E12" s="69"/>
      <c r="F12" s="69"/>
      <c r="G12" s="69"/>
      <c r="H12" s="69"/>
      <c r="I12" s="86" t="s">
        <v>10</v>
      </c>
      <c r="J12" s="86"/>
      <c r="K12" s="86"/>
      <c r="L12" s="86"/>
      <c r="M12" s="86"/>
      <c r="N12" s="86"/>
      <c r="O12" s="86" t="s">
        <v>11</v>
      </c>
      <c r="P12" s="86"/>
      <c r="Q12" s="86"/>
      <c r="R12" s="86"/>
      <c r="S12" s="86"/>
      <c r="T12" s="86"/>
      <c r="U12" s="86" t="s">
        <v>12</v>
      </c>
      <c r="V12" s="86"/>
      <c r="W12" s="86"/>
      <c r="X12" s="86"/>
      <c r="Y12" s="86"/>
      <c r="Z12" s="86"/>
      <c r="AA12" s="68" t="s">
        <v>13</v>
      </c>
      <c r="AB12" s="69"/>
      <c r="AC12" s="69"/>
      <c r="AD12" s="69"/>
      <c r="AE12" s="69"/>
      <c r="AF12" s="70"/>
      <c r="AG12" s="29" t="s">
        <v>14</v>
      </c>
      <c r="AH12" s="30" t="s">
        <v>15</v>
      </c>
      <c r="AI12" s="31" t="s">
        <v>16</v>
      </c>
      <c r="AJ12" s="31" t="s">
        <v>17</v>
      </c>
      <c r="AK12" s="31" t="s">
        <v>18</v>
      </c>
      <c r="AL12" s="32" t="s">
        <v>19</v>
      </c>
      <c r="AM12" s="29" t="s">
        <v>14</v>
      </c>
      <c r="AN12" s="30" t="s">
        <v>15</v>
      </c>
      <c r="AO12" s="31" t="s">
        <v>16</v>
      </c>
      <c r="AP12" s="31" t="s">
        <v>17</v>
      </c>
      <c r="AQ12" s="31" t="s">
        <v>18</v>
      </c>
      <c r="AR12" s="32" t="s">
        <v>19</v>
      </c>
      <c r="AS12" s="18" t="s">
        <v>20</v>
      </c>
      <c r="AT12" s="19" t="s">
        <v>21</v>
      </c>
      <c r="AU12" s="19" t="s">
        <v>22</v>
      </c>
      <c r="AV12" s="19" t="s">
        <v>23</v>
      </c>
      <c r="AW12" s="20" t="s">
        <v>24</v>
      </c>
      <c r="AX12" s="20" t="s">
        <v>25</v>
      </c>
      <c r="AY12" s="20" t="s">
        <v>26</v>
      </c>
      <c r="AZ12" s="85"/>
      <c r="BA12" s="95"/>
      <c r="BB12" s="95"/>
      <c r="BC12" s="95"/>
      <c r="BD12" s="21" t="s">
        <v>27</v>
      </c>
      <c r="BE12" s="21" t="s">
        <v>28</v>
      </c>
      <c r="BF12" s="21" t="s">
        <v>29</v>
      </c>
      <c r="BG12" s="25" t="s">
        <v>7</v>
      </c>
      <c r="BH12" s="77"/>
      <c r="BI12" s="1"/>
      <c r="BJ12" s="1"/>
      <c r="BK12" s="1"/>
      <c r="BL12" s="1"/>
      <c r="BM12" s="1"/>
      <c r="BN12" s="1"/>
      <c r="BO12" s="1"/>
      <c r="BP12" s="1"/>
      <c r="BQ12" s="1"/>
      <c r="BR12" s="1"/>
    </row>
    <row r="13" spans="1:71" ht="15" customHeight="1">
      <c r="A13" s="1"/>
      <c r="B13" s="48" t="s">
        <v>30</v>
      </c>
      <c r="C13" s="49">
        <v>1</v>
      </c>
      <c r="D13" s="50">
        <v>2</v>
      </c>
      <c r="E13" s="50">
        <v>3</v>
      </c>
      <c r="F13" s="51">
        <v>4</v>
      </c>
      <c r="G13" s="51">
        <v>5</v>
      </c>
      <c r="H13" s="52"/>
      <c r="I13" s="49">
        <v>1</v>
      </c>
      <c r="J13" s="50">
        <v>2</v>
      </c>
      <c r="K13" s="50">
        <v>3</v>
      </c>
      <c r="L13" s="50">
        <v>4</v>
      </c>
      <c r="M13" s="50">
        <v>5</v>
      </c>
      <c r="N13" s="52"/>
      <c r="O13" s="49">
        <v>1</v>
      </c>
      <c r="P13" s="50">
        <v>2</v>
      </c>
      <c r="Q13" s="50">
        <v>3</v>
      </c>
      <c r="R13" s="50">
        <v>4</v>
      </c>
      <c r="S13" s="50">
        <v>5</v>
      </c>
      <c r="T13" s="52"/>
      <c r="U13" s="49">
        <v>1</v>
      </c>
      <c r="V13" s="50">
        <v>2</v>
      </c>
      <c r="W13" s="50">
        <v>3</v>
      </c>
      <c r="X13" s="50">
        <v>4</v>
      </c>
      <c r="Y13" s="50">
        <v>5</v>
      </c>
      <c r="Z13" s="52"/>
      <c r="AA13" s="49">
        <v>1</v>
      </c>
      <c r="AB13" s="50">
        <v>2</v>
      </c>
      <c r="AC13" s="50">
        <v>3</v>
      </c>
      <c r="AD13" s="50">
        <v>4</v>
      </c>
      <c r="AE13" s="50">
        <v>5</v>
      </c>
      <c r="AF13" s="36"/>
      <c r="AG13" s="33"/>
      <c r="AH13" s="34"/>
      <c r="AI13" s="34"/>
      <c r="AJ13" s="34"/>
      <c r="AK13" s="34"/>
      <c r="AL13" s="35"/>
      <c r="AM13" s="39"/>
      <c r="AN13" s="39"/>
      <c r="AO13" s="39"/>
      <c r="AP13" s="34"/>
      <c r="AQ13" s="34"/>
      <c r="AR13" s="35"/>
      <c r="AS13" s="15"/>
      <c r="AT13" s="16"/>
      <c r="AU13" s="16"/>
      <c r="AV13" s="16"/>
      <c r="AW13" s="16"/>
      <c r="AX13" s="47"/>
      <c r="AY13" s="17"/>
      <c r="AZ13" s="26"/>
      <c r="BA13" s="22"/>
      <c r="BB13" s="22"/>
      <c r="BC13" s="22"/>
      <c r="BD13" s="22"/>
      <c r="BE13" s="22"/>
      <c r="BF13" s="22"/>
      <c r="BG13" s="27"/>
      <c r="BH13" s="23"/>
      <c r="BI13" s="1"/>
      <c r="BJ13" s="1"/>
      <c r="BK13" s="1"/>
      <c r="BL13" s="1"/>
      <c r="BM13" s="1"/>
      <c r="BN13" s="1"/>
      <c r="BO13" s="1"/>
      <c r="BP13" s="1"/>
      <c r="BQ13" s="1"/>
      <c r="BR13" s="1"/>
    </row>
    <row r="14" spans="1:71" ht="15" customHeight="1">
      <c r="A14" s="1"/>
      <c r="B14" s="28" t="s">
        <v>31</v>
      </c>
      <c r="C14" s="14">
        <v>2</v>
      </c>
      <c r="D14" s="43">
        <v>2</v>
      </c>
      <c r="E14" s="43">
        <v>2</v>
      </c>
      <c r="F14" s="44">
        <v>3</v>
      </c>
      <c r="G14" s="44">
        <v>3</v>
      </c>
      <c r="H14" s="45"/>
      <c r="I14" s="14">
        <v>2</v>
      </c>
      <c r="J14" s="43">
        <v>2</v>
      </c>
      <c r="K14" s="43">
        <v>2</v>
      </c>
      <c r="L14" s="43">
        <v>2</v>
      </c>
      <c r="M14" s="43">
        <v>3</v>
      </c>
      <c r="N14" s="45"/>
      <c r="O14" s="14">
        <v>2</v>
      </c>
      <c r="P14" s="43">
        <v>2</v>
      </c>
      <c r="Q14" s="43">
        <v>2</v>
      </c>
      <c r="R14" s="43">
        <v>3</v>
      </c>
      <c r="S14" s="43">
        <v>2</v>
      </c>
      <c r="T14" s="45"/>
      <c r="U14" s="14">
        <v>2</v>
      </c>
      <c r="V14" s="43">
        <v>2</v>
      </c>
      <c r="W14" s="43">
        <v>2</v>
      </c>
      <c r="X14" s="43">
        <v>3</v>
      </c>
      <c r="Y14" s="43">
        <v>2</v>
      </c>
      <c r="Z14" s="45"/>
      <c r="AA14" s="14">
        <v>2</v>
      </c>
      <c r="AB14" s="43">
        <v>2</v>
      </c>
      <c r="AC14" s="43">
        <v>2</v>
      </c>
      <c r="AD14" s="43">
        <v>3</v>
      </c>
      <c r="AE14" s="43">
        <v>2</v>
      </c>
      <c r="AF14" s="44"/>
      <c r="AG14" s="9"/>
      <c r="AH14" s="2"/>
      <c r="AI14" s="2"/>
      <c r="AJ14" s="2"/>
      <c r="AK14" s="2"/>
      <c r="AL14" s="8"/>
      <c r="AM14" s="46"/>
      <c r="AN14" s="46"/>
      <c r="AO14" s="46"/>
      <c r="AP14" s="43"/>
      <c r="AQ14" s="43"/>
      <c r="AR14" s="45"/>
      <c r="AS14" s="15">
        <f t="shared" ref="AS14:AS31" si="0">SUM(C14:H14)</f>
        <v>12</v>
      </c>
      <c r="AT14" s="16">
        <f t="shared" ref="AT14:AT31" si="1">SUM(I14:N14)</f>
        <v>11</v>
      </c>
      <c r="AU14" s="16">
        <f t="shared" ref="AU14:AU31" si="2">SUM(O14:T14)</f>
        <v>11</v>
      </c>
      <c r="AV14" s="16">
        <f t="shared" ref="AV14:AV31" si="3">SUM(U14:Z14)</f>
        <v>11</v>
      </c>
      <c r="AW14" s="16">
        <f t="shared" ref="AW14:AW31" si="4">SUM(AA14:AF14)</f>
        <v>11</v>
      </c>
      <c r="AX14" s="47">
        <f t="shared" ref="AX14:AX31" si="5">SUM(AG14:AL14)</f>
        <v>0</v>
      </c>
      <c r="AY14" s="17">
        <f t="shared" ref="AY14:AY31" si="6">SUM(AM14:AR14)</f>
        <v>0</v>
      </c>
      <c r="AZ14" s="26">
        <f t="shared" ref="AZ14:AZ20" si="7">SUM(AS14:AY14)</f>
        <v>56</v>
      </c>
      <c r="BA14" s="22">
        <f>MAX(AS14:AY14)</f>
        <v>12</v>
      </c>
      <c r="BB14" s="22">
        <f t="shared" ref="BB14:BB18" si="8">MIN(AS14:AW14)</f>
        <v>11</v>
      </c>
      <c r="BC14" s="22">
        <f>AZ14-BA14-BB14</f>
        <v>33</v>
      </c>
      <c r="BD14" s="93">
        <v>5</v>
      </c>
      <c r="BE14" s="22">
        <f>BC14/BD14</f>
        <v>6.6</v>
      </c>
      <c r="BF14" s="22"/>
      <c r="BG14" s="27">
        <f>AZ14-BA14-BB14+BF14</f>
        <v>33</v>
      </c>
      <c r="BH14" s="96">
        <f>_xlfn.RANK.EQ(BE14,BE13:BE31,0)</f>
        <v>15</v>
      </c>
      <c r="BI14" s="1"/>
      <c r="BJ14" s="1"/>
      <c r="BK14" s="1"/>
      <c r="BL14" s="1"/>
      <c r="BM14" s="1"/>
      <c r="BN14" s="1"/>
      <c r="BO14" s="1"/>
      <c r="BP14" s="1"/>
      <c r="BQ14" s="1"/>
      <c r="BR14" s="1"/>
    </row>
    <row r="15" spans="1:71" ht="15" customHeight="1">
      <c r="A15" s="1"/>
      <c r="B15" s="28" t="s">
        <v>32</v>
      </c>
      <c r="C15" s="14">
        <v>2</v>
      </c>
      <c r="D15" s="43">
        <v>2</v>
      </c>
      <c r="E15" s="43">
        <v>2</v>
      </c>
      <c r="F15" s="44">
        <v>4</v>
      </c>
      <c r="G15" s="44">
        <v>4</v>
      </c>
      <c r="H15" s="45"/>
      <c r="I15" s="14">
        <v>2</v>
      </c>
      <c r="J15" s="43">
        <v>2</v>
      </c>
      <c r="K15" s="43">
        <v>2</v>
      </c>
      <c r="L15" s="43">
        <v>3</v>
      </c>
      <c r="M15" s="43">
        <v>4</v>
      </c>
      <c r="N15" s="45"/>
      <c r="O15" s="14">
        <v>2</v>
      </c>
      <c r="P15" s="43">
        <v>2</v>
      </c>
      <c r="Q15" s="43">
        <v>2</v>
      </c>
      <c r="R15" s="43">
        <v>4</v>
      </c>
      <c r="S15" s="43">
        <v>4</v>
      </c>
      <c r="T15" s="45"/>
      <c r="U15" s="14">
        <v>2</v>
      </c>
      <c r="V15" s="43">
        <v>2</v>
      </c>
      <c r="W15" s="43">
        <v>2</v>
      </c>
      <c r="X15" s="43">
        <v>5</v>
      </c>
      <c r="Y15" s="43">
        <v>4</v>
      </c>
      <c r="Z15" s="45"/>
      <c r="AA15" s="14">
        <v>2</v>
      </c>
      <c r="AB15" s="43">
        <v>2</v>
      </c>
      <c r="AC15" s="43">
        <v>2</v>
      </c>
      <c r="AD15" s="43">
        <v>4</v>
      </c>
      <c r="AE15" s="43">
        <v>3</v>
      </c>
      <c r="AF15" s="44"/>
      <c r="AG15" s="9"/>
      <c r="AH15" s="2"/>
      <c r="AI15" s="2"/>
      <c r="AJ15" s="2"/>
      <c r="AK15" s="2"/>
      <c r="AL15" s="8"/>
      <c r="AM15" s="46"/>
      <c r="AN15" s="46"/>
      <c r="AO15" s="46"/>
      <c r="AP15" s="43"/>
      <c r="AQ15" s="43"/>
      <c r="AR15" s="45"/>
      <c r="AS15" s="15">
        <f t="shared" si="0"/>
        <v>14</v>
      </c>
      <c r="AT15" s="16">
        <f t="shared" si="1"/>
        <v>13</v>
      </c>
      <c r="AU15" s="16">
        <f t="shared" si="2"/>
        <v>14</v>
      </c>
      <c r="AV15" s="16">
        <f t="shared" si="3"/>
        <v>15</v>
      </c>
      <c r="AW15" s="16">
        <f t="shared" si="4"/>
        <v>13</v>
      </c>
      <c r="AX15" s="47">
        <f t="shared" si="5"/>
        <v>0</v>
      </c>
      <c r="AY15" s="17">
        <f t="shared" si="6"/>
        <v>0</v>
      </c>
      <c r="AZ15" s="26">
        <f t="shared" si="7"/>
        <v>69</v>
      </c>
      <c r="BA15" s="22">
        <f t="shared" ref="BA15:BA20" si="9">MAX(AS15:AY15)</f>
        <v>15</v>
      </c>
      <c r="BB15" s="22">
        <f t="shared" si="8"/>
        <v>13</v>
      </c>
      <c r="BC15" s="22">
        <f t="shared" ref="BC15:BC31" si="10">AZ15-BA15-BB15</f>
        <v>41</v>
      </c>
      <c r="BD15" s="93">
        <v>5</v>
      </c>
      <c r="BE15" s="22">
        <f t="shared" ref="BE15:BE31" si="11">BC15/BD15</f>
        <v>8.1999999999999993</v>
      </c>
      <c r="BF15" s="22"/>
      <c r="BG15" s="27">
        <f>AZ15-BA15-BB15+BF15</f>
        <v>41</v>
      </c>
      <c r="BH15" s="96">
        <f t="shared" ref="BH14:BH31" si="12">_xlfn.RANK.EQ(BG15,$BG$13:$BG$31,0)</f>
        <v>8</v>
      </c>
      <c r="BI15" s="1"/>
      <c r="BJ15" s="1"/>
      <c r="BK15" s="1"/>
      <c r="BL15" s="1"/>
      <c r="BM15" s="1"/>
      <c r="BN15" s="1"/>
      <c r="BO15" s="1"/>
      <c r="BP15" s="1"/>
      <c r="BQ15" s="1"/>
      <c r="BR15" s="1"/>
    </row>
    <row r="16" spans="1:71" ht="15" customHeight="1">
      <c r="A16" s="1"/>
      <c r="B16" s="28" t="s">
        <v>33</v>
      </c>
      <c r="C16" s="14">
        <v>8</v>
      </c>
      <c r="D16" s="43">
        <v>8</v>
      </c>
      <c r="E16" s="43">
        <v>8</v>
      </c>
      <c r="F16" s="44">
        <v>8</v>
      </c>
      <c r="G16" s="44">
        <v>8</v>
      </c>
      <c r="H16" s="45"/>
      <c r="I16" s="14">
        <v>8</v>
      </c>
      <c r="J16" s="43">
        <v>8</v>
      </c>
      <c r="K16" s="43">
        <v>8</v>
      </c>
      <c r="L16" s="43">
        <v>9</v>
      </c>
      <c r="M16" s="43">
        <v>8</v>
      </c>
      <c r="N16" s="45"/>
      <c r="O16" s="14">
        <v>8</v>
      </c>
      <c r="P16" s="43">
        <v>8</v>
      </c>
      <c r="Q16" s="43">
        <v>8</v>
      </c>
      <c r="R16" s="43">
        <v>8</v>
      </c>
      <c r="S16" s="43">
        <v>8</v>
      </c>
      <c r="T16" s="45"/>
      <c r="U16" s="14">
        <v>8</v>
      </c>
      <c r="V16" s="43">
        <v>8</v>
      </c>
      <c r="W16" s="43">
        <v>8</v>
      </c>
      <c r="X16" s="43">
        <v>8</v>
      </c>
      <c r="Y16" s="43">
        <v>8</v>
      </c>
      <c r="Z16" s="45"/>
      <c r="AA16" s="14">
        <v>8</v>
      </c>
      <c r="AB16" s="43">
        <v>8</v>
      </c>
      <c r="AC16" s="43">
        <v>8</v>
      </c>
      <c r="AD16" s="43">
        <v>8</v>
      </c>
      <c r="AE16" s="43">
        <v>8</v>
      </c>
      <c r="AF16" s="44"/>
      <c r="AG16" s="9"/>
      <c r="AH16" s="2"/>
      <c r="AI16" s="2"/>
      <c r="AJ16" s="2"/>
      <c r="AK16" s="2"/>
      <c r="AL16" s="8"/>
      <c r="AM16" s="46"/>
      <c r="AN16" s="46"/>
      <c r="AO16" s="46"/>
      <c r="AP16" s="43"/>
      <c r="AQ16" s="43"/>
      <c r="AR16" s="45"/>
      <c r="AS16" s="15">
        <f t="shared" si="0"/>
        <v>40</v>
      </c>
      <c r="AT16" s="16">
        <f t="shared" si="1"/>
        <v>41</v>
      </c>
      <c r="AU16" s="16">
        <f t="shared" si="2"/>
        <v>40</v>
      </c>
      <c r="AV16" s="16">
        <f t="shared" si="3"/>
        <v>40</v>
      </c>
      <c r="AW16" s="16">
        <f t="shared" si="4"/>
        <v>40</v>
      </c>
      <c r="AX16" s="47">
        <f t="shared" si="5"/>
        <v>0</v>
      </c>
      <c r="AY16" s="17">
        <f t="shared" si="6"/>
        <v>0</v>
      </c>
      <c r="AZ16" s="26">
        <f t="shared" si="7"/>
        <v>201</v>
      </c>
      <c r="BA16" s="22">
        <f t="shared" si="9"/>
        <v>41</v>
      </c>
      <c r="BB16" s="22">
        <f t="shared" si="8"/>
        <v>40</v>
      </c>
      <c r="BC16" s="22">
        <f t="shared" si="10"/>
        <v>120</v>
      </c>
      <c r="BD16" s="93">
        <v>5</v>
      </c>
      <c r="BE16" s="22">
        <f t="shared" si="11"/>
        <v>24</v>
      </c>
      <c r="BF16" s="22"/>
      <c r="BG16" s="27">
        <f>AZ16-BA16-BB16+BF16</f>
        <v>120</v>
      </c>
      <c r="BH16" s="96">
        <f t="shared" si="12"/>
        <v>3</v>
      </c>
      <c r="BI16" s="1"/>
      <c r="BJ16" s="1"/>
      <c r="BK16" s="1"/>
      <c r="BL16" s="1"/>
      <c r="BM16" s="1"/>
      <c r="BN16" s="1"/>
      <c r="BO16" s="1"/>
      <c r="BP16" s="1"/>
      <c r="BQ16" s="1"/>
      <c r="BR16" s="1"/>
    </row>
    <row r="17" spans="1:70" ht="15" customHeight="1">
      <c r="A17" s="1"/>
      <c r="B17" s="28" t="s">
        <v>34</v>
      </c>
      <c r="C17" s="14">
        <v>9</v>
      </c>
      <c r="D17" s="43">
        <v>9</v>
      </c>
      <c r="E17" s="43">
        <v>9</v>
      </c>
      <c r="F17" s="44">
        <v>9</v>
      </c>
      <c r="G17" s="44">
        <v>9</v>
      </c>
      <c r="H17" s="45"/>
      <c r="I17" s="14">
        <v>9</v>
      </c>
      <c r="J17" s="43">
        <v>9</v>
      </c>
      <c r="K17" s="43">
        <v>9</v>
      </c>
      <c r="L17" s="43">
        <v>9</v>
      </c>
      <c r="M17" s="43">
        <v>9</v>
      </c>
      <c r="N17" s="45"/>
      <c r="O17" s="14">
        <v>9</v>
      </c>
      <c r="P17" s="43">
        <v>9</v>
      </c>
      <c r="Q17" s="43">
        <v>9</v>
      </c>
      <c r="R17" s="43">
        <v>9</v>
      </c>
      <c r="S17" s="43">
        <v>9</v>
      </c>
      <c r="T17" s="45"/>
      <c r="U17" s="14">
        <v>7.5</v>
      </c>
      <c r="V17" s="43">
        <v>8</v>
      </c>
      <c r="W17" s="43">
        <v>9</v>
      </c>
      <c r="X17" s="43">
        <v>8</v>
      </c>
      <c r="Y17" s="43">
        <v>7</v>
      </c>
      <c r="Z17" s="45"/>
      <c r="AA17" s="14">
        <v>9</v>
      </c>
      <c r="AB17" s="43">
        <v>9</v>
      </c>
      <c r="AC17" s="43">
        <v>9</v>
      </c>
      <c r="AD17" s="43">
        <v>9</v>
      </c>
      <c r="AE17" s="43">
        <v>9</v>
      </c>
      <c r="AF17" s="44"/>
      <c r="AG17" s="9"/>
      <c r="AH17" s="2"/>
      <c r="AI17" s="2"/>
      <c r="AJ17" s="2"/>
      <c r="AK17" s="2"/>
      <c r="AL17" s="8"/>
      <c r="AM17" s="46"/>
      <c r="AN17" s="46"/>
      <c r="AO17" s="46"/>
      <c r="AP17" s="43"/>
      <c r="AQ17" s="43"/>
      <c r="AR17" s="45"/>
      <c r="AS17" s="15">
        <f t="shared" si="0"/>
        <v>45</v>
      </c>
      <c r="AT17" s="16">
        <f t="shared" si="1"/>
        <v>45</v>
      </c>
      <c r="AU17" s="16">
        <f t="shared" si="2"/>
        <v>45</v>
      </c>
      <c r="AV17" s="16">
        <f t="shared" si="3"/>
        <v>39.5</v>
      </c>
      <c r="AW17" s="16">
        <f t="shared" si="4"/>
        <v>45</v>
      </c>
      <c r="AX17" s="47">
        <f t="shared" si="5"/>
        <v>0</v>
      </c>
      <c r="AY17" s="17">
        <f t="shared" si="6"/>
        <v>0</v>
      </c>
      <c r="AZ17" s="26">
        <f t="shared" si="7"/>
        <v>219.5</v>
      </c>
      <c r="BA17" s="22">
        <f t="shared" si="9"/>
        <v>45</v>
      </c>
      <c r="BB17" s="22">
        <f t="shared" si="8"/>
        <v>39.5</v>
      </c>
      <c r="BC17" s="22">
        <f t="shared" si="10"/>
        <v>135</v>
      </c>
      <c r="BD17" s="93">
        <v>5</v>
      </c>
      <c r="BE17" s="22">
        <f t="shared" si="11"/>
        <v>27</v>
      </c>
      <c r="BF17" s="22"/>
      <c r="BG17" s="27">
        <f>AZ17-BA17-BB17+BF17</f>
        <v>135</v>
      </c>
      <c r="BH17" s="96">
        <f t="shared" si="12"/>
        <v>2</v>
      </c>
      <c r="BI17" s="1"/>
      <c r="BJ17" s="1"/>
      <c r="BK17" s="1"/>
      <c r="BL17" s="1"/>
      <c r="BM17" s="1"/>
      <c r="BN17" s="1"/>
      <c r="BO17" s="1"/>
      <c r="BP17" s="1"/>
      <c r="BQ17" s="1"/>
      <c r="BR17" s="1"/>
    </row>
    <row r="18" spans="1:70" ht="22.5" customHeight="1">
      <c r="A18" s="1"/>
      <c r="B18" s="28" t="s">
        <v>35</v>
      </c>
      <c r="C18" s="9">
        <v>2</v>
      </c>
      <c r="D18" s="2">
        <v>2</v>
      </c>
      <c r="E18" s="2">
        <v>2</v>
      </c>
      <c r="F18" s="37">
        <v>3</v>
      </c>
      <c r="G18" s="37">
        <v>3</v>
      </c>
      <c r="H18" s="8"/>
      <c r="I18" s="9">
        <v>2</v>
      </c>
      <c r="J18" s="2">
        <v>2</v>
      </c>
      <c r="K18" s="2">
        <v>2</v>
      </c>
      <c r="L18" s="2">
        <v>2</v>
      </c>
      <c r="M18" s="2">
        <v>3</v>
      </c>
      <c r="N18" s="8"/>
      <c r="O18" s="9">
        <v>2</v>
      </c>
      <c r="P18" s="2">
        <v>2</v>
      </c>
      <c r="Q18" s="2">
        <v>2</v>
      </c>
      <c r="R18" s="2">
        <v>4</v>
      </c>
      <c r="S18" s="2">
        <v>3</v>
      </c>
      <c r="T18" s="8"/>
      <c r="U18" s="9">
        <v>2</v>
      </c>
      <c r="V18" s="2">
        <v>2</v>
      </c>
      <c r="W18" s="2">
        <v>2</v>
      </c>
      <c r="X18" s="2">
        <v>2</v>
      </c>
      <c r="Y18" s="2">
        <v>3</v>
      </c>
      <c r="Z18" s="8"/>
      <c r="AA18" s="9">
        <v>2</v>
      </c>
      <c r="AB18" s="2">
        <v>2</v>
      </c>
      <c r="AC18" s="2">
        <v>2</v>
      </c>
      <c r="AD18" s="2">
        <v>2</v>
      </c>
      <c r="AE18" s="2">
        <v>3</v>
      </c>
      <c r="AF18" s="37"/>
      <c r="AG18" s="9"/>
      <c r="AH18" s="2"/>
      <c r="AI18" s="2"/>
      <c r="AJ18" s="2"/>
      <c r="AK18" s="2"/>
      <c r="AL18" s="8"/>
      <c r="AM18" s="40"/>
      <c r="AN18" s="40"/>
      <c r="AO18" s="40"/>
      <c r="AP18" s="2"/>
      <c r="AQ18" s="2"/>
      <c r="AR18" s="8"/>
      <c r="AS18" s="15">
        <f t="shared" si="0"/>
        <v>12</v>
      </c>
      <c r="AT18" s="16">
        <f t="shared" si="1"/>
        <v>11</v>
      </c>
      <c r="AU18" s="16">
        <f t="shared" si="2"/>
        <v>13</v>
      </c>
      <c r="AV18" s="16">
        <f t="shared" si="3"/>
        <v>11</v>
      </c>
      <c r="AW18" s="16">
        <f t="shared" si="4"/>
        <v>11</v>
      </c>
      <c r="AX18" s="47">
        <f t="shared" si="5"/>
        <v>0</v>
      </c>
      <c r="AY18" s="17">
        <f t="shared" si="6"/>
        <v>0</v>
      </c>
      <c r="AZ18" s="26">
        <f t="shared" si="7"/>
        <v>58</v>
      </c>
      <c r="BA18" s="22">
        <f t="shared" si="9"/>
        <v>13</v>
      </c>
      <c r="BB18" s="22">
        <f t="shared" si="8"/>
        <v>11</v>
      </c>
      <c r="BC18" s="22">
        <f t="shared" si="10"/>
        <v>34</v>
      </c>
      <c r="BD18" s="93">
        <v>5</v>
      </c>
      <c r="BE18" s="22">
        <f t="shared" si="11"/>
        <v>6.8</v>
      </c>
      <c r="BF18" s="22"/>
      <c r="BG18" s="27">
        <f>AZ18-BA18-BB18+BF18</f>
        <v>34</v>
      </c>
      <c r="BH18" s="96">
        <f t="shared" si="12"/>
        <v>14</v>
      </c>
      <c r="BI18" s="1"/>
      <c r="BJ18" s="1"/>
      <c r="BK18" s="1"/>
      <c r="BL18" s="1"/>
      <c r="BM18" s="1"/>
      <c r="BN18" s="1"/>
      <c r="BO18" s="1"/>
      <c r="BP18" s="1"/>
      <c r="BQ18" s="1"/>
      <c r="BR18" s="1"/>
    </row>
    <row r="19" spans="1:70" ht="15" customHeight="1">
      <c r="A19" s="1"/>
      <c r="B19" s="28" t="s">
        <v>36</v>
      </c>
      <c r="C19" s="9">
        <v>2</v>
      </c>
      <c r="D19" s="2">
        <v>2</v>
      </c>
      <c r="E19" s="2">
        <v>2</v>
      </c>
      <c r="F19" s="62"/>
      <c r="G19" s="37">
        <v>2</v>
      </c>
      <c r="H19" s="8"/>
      <c r="I19" s="9">
        <v>2</v>
      </c>
      <c r="J19" s="2">
        <v>2</v>
      </c>
      <c r="K19" s="2">
        <v>2</v>
      </c>
      <c r="L19" s="63"/>
      <c r="M19" s="2">
        <v>2</v>
      </c>
      <c r="N19" s="8"/>
      <c r="O19" s="9">
        <v>2</v>
      </c>
      <c r="P19" s="2">
        <v>2</v>
      </c>
      <c r="Q19" s="2">
        <v>2</v>
      </c>
      <c r="R19" s="63"/>
      <c r="S19" s="2">
        <v>2</v>
      </c>
      <c r="T19" s="8"/>
      <c r="U19" s="9">
        <v>2</v>
      </c>
      <c r="V19" s="2">
        <v>2</v>
      </c>
      <c r="W19" s="2">
        <v>2</v>
      </c>
      <c r="X19" s="63"/>
      <c r="Y19" s="2">
        <v>2</v>
      </c>
      <c r="Z19" s="8"/>
      <c r="AA19" s="9">
        <v>2</v>
      </c>
      <c r="AB19" s="2">
        <v>2</v>
      </c>
      <c r="AC19" s="2">
        <v>2</v>
      </c>
      <c r="AD19" s="63"/>
      <c r="AE19" s="2">
        <v>2</v>
      </c>
      <c r="AF19" s="37"/>
      <c r="AG19" s="9"/>
      <c r="AH19" s="2"/>
      <c r="AI19" s="2"/>
      <c r="AJ19" s="2"/>
      <c r="AK19" s="2"/>
      <c r="AL19" s="8"/>
      <c r="AM19" s="40"/>
      <c r="AN19" s="40"/>
      <c r="AO19" s="40"/>
      <c r="AP19" s="2"/>
      <c r="AQ19" s="2"/>
      <c r="AR19" s="8"/>
      <c r="AS19" s="15">
        <f t="shared" si="0"/>
        <v>8</v>
      </c>
      <c r="AT19" s="16">
        <f t="shared" si="1"/>
        <v>8</v>
      </c>
      <c r="AU19" s="16">
        <f t="shared" si="2"/>
        <v>8</v>
      </c>
      <c r="AV19" s="16">
        <f t="shared" si="3"/>
        <v>8</v>
      </c>
      <c r="AW19" s="16">
        <f t="shared" si="4"/>
        <v>8</v>
      </c>
      <c r="AX19" s="47">
        <f t="shared" si="5"/>
        <v>0</v>
      </c>
      <c r="AY19" s="17">
        <f t="shared" si="6"/>
        <v>0</v>
      </c>
      <c r="AZ19" s="26">
        <f t="shared" si="7"/>
        <v>40</v>
      </c>
      <c r="BA19" s="22">
        <f t="shared" si="9"/>
        <v>8</v>
      </c>
      <c r="BB19" s="22">
        <f>MIN(AS19:AW19)</f>
        <v>8</v>
      </c>
      <c r="BC19" s="22">
        <f t="shared" si="10"/>
        <v>24</v>
      </c>
      <c r="BD19" s="93">
        <v>5</v>
      </c>
      <c r="BE19" s="22">
        <f t="shared" si="11"/>
        <v>4.8</v>
      </c>
      <c r="BF19" s="22"/>
      <c r="BG19" s="27">
        <f>AZ19-BA19-BB19+BF19</f>
        <v>24</v>
      </c>
      <c r="BH19" s="96">
        <f t="shared" si="12"/>
        <v>18</v>
      </c>
      <c r="BI19" s="1"/>
      <c r="BJ19" s="1"/>
      <c r="BK19" s="1"/>
      <c r="BL19" s="1"/>
      <c r="BM19" s="1"/>
      <c r="BN19" s="1"/>
      <c r="BO19" s="1"/>
      <c r="BP19" s="1"/>
      <c r="BQ19" s="1"/>
      <c r="BR19" s="1"/>
    </row>
    <row r="20" spans="1:70" ht="15" customHeight="1">
      <c r="A20" s="1"/>
      <c r="B20" s="28" t="s">
        <v>37</v>
      </c>
      <c r="C20" s="12">
        <v>7</v>
      </c>
      <c r="D20" s="10">
        <v>7</v>
      </c>
      <c r="E20" s="10">
        <v>7</v>
      </c>
      <c r="F20" s="38">
        <v>7</v>
      </c>
      <c r="G20" s="38">
        <v>7</v>
      </c>
      <c r="H20" s="11"/>
      <c r="I20" s="12">
        <v>7</v>
      </c>
      <c r="J20" s="10">
        <v>7</v>
      </c>
      <c r="K20" s="10">
        <v>7</v>
      </c>
      <c r="L20" s="10">
        <v>7</v>
      </c>
      <c r="M20" s="10">
        <v>7</v>
      </c>
      <c r="N20" s="11"/>
      <c r="O20" s="12">
        <v>7</v>
      </c>
      <c r="P20" s="10">
        <v>7</v>
      </c>
      <c r="Q20" s="10">
        <v>7</v>
      </c>
      <c r="R20" s="10">
        <v>6</v>
      </c>
      <c r="S20" s="10">
        <v>7</v>
      </c>
      <c r="T20" s="11"/>
      <c r="U20" s="12">
        <v>7</v>
      </c>
      <c r="V20" s="10">
        <v>7</v>
      </c>
      <c r="W20" s="10">
        <v>7</v>
      </c>
      <c r="X20" s="10">
        <v>7</v>
      </c>
      <c r="Y20" s="10">
        <v>7</v>
      </c>
      <c r="Z20" s="11"/>
      <c r="AA20" s="12">
        <v>7</v>
      </c>
      <c r="AB20" s="10">
        <v>7</v>
      </c>
      <c r="AC20" s="10">
        <v>7</v>
      </c>
      <c r="AD20" s="10">
        <v>6</v>
      </c>
      <c r="AE20" s="10">
        <v>7</v>
      </c>
      <c r="AF20" s="38"/>
      <c r="AG20" s="12"/>
      <c r="AH20" s="10"/>
      <c r="AI20" s="10"/>
      <c r="AJ20" s="10"/>
      <c r="AK20" s="10"/>
      <c r="AL20" s="11"/>
      <c r="AM20" s="41"/>
      <c r="AN20" s="41"/>
      <c r="AO20" s="41"/>
      <c r="AP20" s="10"/>
      <c r="AQ20" s="10"/>
      <c r="AR20" s="11"/>
      <c r="AS20" s="15">
        <f t="shared" si="0"/>
        <v>35</v>
      </c>
      <c r="AT20" s="16">
        <f t="shared" si="1"/>
        <v>35</v>
      </c>
      <c r="AU20" s="16">
        <f t="shared" si="2"/>
        <v>34</v>
      </c>
      <c r="AV20" s="16">
        <f t="shared" si="3"/>
        <v>35</v>
      </c>
      <c r="AW20" s="16">
        <f t="shared" si="4"/>
        <v>34</v>
      </c>
      <c r="AX20" s="47">
        <f t="shared" si="5"/>
        <v>0</v>
      </c>
      <c r="AY20" s="17">
        <f t="shared" si="6"/>
        <v>0</v>
      </c>
      <c r="AZ20" s="26">
        <f t="shared" si="7"/>
        <v>173</v>
      </c>
      <c r="BA20" s="22">
        <f t="shared" si="9"/>
        <v>35</v>
      </c>
      <c r="BB20" s="22">
        <f t="shared" ref="BB20:BB31" si="13">MIN(AS20:AW20)</f>
        <v>34</v>
      </c>
      <c r="BC20" s="22">
        <f t="shared" si="10"/>
        <v>104</v>
      </c>
      <c r="BD20" s="93">
        <v>5</v>
      </c>
      <c r="BE20" s="22">
        <f t="shared" si="11"/>
        <v>20.8</v>
      </c>
      <c r="BF20" s="22"/>
      <c r="BG20" s="27">
        <f>AZ20-BA20-BB20+BF20</f>
        <v>104</v>
      </c>
      <c r="BH20" s="96">
        <f t="shared" si="12"/>
        <v>4</v>
      </c>
      <c r="BI20" s="1"/>
      <c r="BJ20" s="1"/>
      <c r="BK20" s="1"/>
      <c r="BL20" s="1"/>
      <c r="BM20" s="1"/>
      <c r="BN20" s="1"/>
      <c r="BO20" s="1"/>
      <c r="BP20" s="1"/>
      <c r="BQ20" s="1"/>
      <c r="BR20" s="1"/>
    </row>
    <row r="21" spans="1:70" ht="15" customHeight="1">
      <c r="A21" s="1"/>
      <c r="B21" s="28" t="s">
        <v>38</v>
      </c>
      <c r="C21" s="12">
        <v>2</v>
      </c>
      <c r="D21" s="10">
        <v>2</v>
      </c>
      <c r="E21" s="10">
        <v>2</v>
      </c>
      <c r="F21" s="38">
        <v>2</v>
      </c>
      <c r="G21" s="38">
        <v>4</v>
      </c>
      <c r="H21" s="11"/>
      <c r="I21" s="12">
        <v>2</v>
      </c>
      <c r="J21" s="10">
        <v>2</v>
      </c>
      <c r="K21" s="10">
        <v>2</v>
      </c>
      <c r="L21" s="10">
        <v>3</v>
      </c>
      <c r="M21" s="10">
        <v>4</v>
      </c>
      <c r="N21" s="11"/>
      <c r="O21" s="12">
        <v>2</v>
      </c>
      <c r="P21" s="10">
        <v>2</v>
      </c>
      <c r="Q21" s="10">
        <v>2</v>
      </c>
      <c r="R21" s="10">
        <v>3</v>
      </c>
      <c r="S21" s="10">
        <v>4</v>
      </c>
      <c r="T21" s="11"/>
      <c r="U21" s="12">
        <v>2</v>
      </c>
      <c r="V21" s="10">
        <v>2</v>
      </c>
      <c r="W21" s="10">
        <v>2</v>
      </c>
      <c r="X21" s="10">
        <v>4</v>
      </c>
      <c r="Y21" s="10">
        <v>5</v>
      </c>
      <c r="Z21" s="11"/>
      <c r="AA21" s="12">
        <v>2</v>
      </c>
      <c r="AB21" s="10">
        <v>2</v>
      </c>
      <c r="AC21" s="10">
        <v>2</v>
      </c>
      <c r="AD21" s="10">
        <v>3</v>
      </c>
      <c r="AE21" s="10">
        <v>4</v>
      </c>
      <c r="AF21" s="38"/>
      <c r="AG21" s="12"/>
      <c r="AH21" s="10"/>
      <c r="AI21" s="10"/>
      <c r="AJ21" s="10"/>
      <c r="AK21" s="10"/>
      <c r="AL21" s="11"/>
      <c r="AM21" s="41"/>
      <c r="AN21" s="41"/>
      <c r="AO21" s="41"/>
      <c r="AP21" s="10"/>
      <c r="AQ21" s="10"/>
      <c r="AR21" s="11"/>
      <c r="AS21" s="15">
        <f t="shared" si="0"/>
        <v>12</v>
      </c>
      <c r="AT21" s="16">
        <f t="shared" si="1"/>
        <v>13</v>
      </c>
      <c r="AU21" s="16">
        <f t="shared" si="2"/>
        <v>13</v>
      </c>
      <c r="AV21" s="16">
        <f t="shared" si="3"/>
        <v>15</v>
      </c>
      <c r="AW21" s="16">
        <f t="shared" si="4"/>
        <v>13</v>
      </c>
      <c r="AX21" s="47">
        <f t="shared" si="5"/>
        <v>0</v>
      </c>
      <c r="AY21" s="17">
        <f t="shared" si="6"/>
        <v>0</v>
      </c>
      <c r="AZ21" s="26">
        <f t="shared" ref="AZ21:AZ31" si="14">SUM(AS21:AY21)</f>
        <v>66</v>
      </c>
      <c r="BA21" s="22">
        <f t="shared" ref="BA21:BA31" si="15">MAX(AS21:AY21)</f>
        <v>15</v>
      </c>
      <c r="BB21" s="22">
        <f t="shared" si="13"/>
        <v>12</v>
      </c>
      <c r="BC21" s="22">
        <f t="shared" si="10"/>
        <v>39</v>
      </c>
      <c r="BD21" s="93">
        <v>5</v>
      </c>
      <c r="BE21" s="22">
        <f t="shared" si="11"/>
        <v>7.8</v>
      </c>
      <c r="BF21" s="22"/>
      <c r="BG21" s="27">
        <f>AZ21-BA21-BB21+BF21</f>
        <v>39</v>
      </c>
      <c r="BH21" s="96">
        <f t="shared" si="12"/>
        <v>10</v>
      </c>
      <c r="BI21" s="1"/>
      <c r="BJ21" s="1"/>
      <c r="BK21" s="1"/>
      <c r="BL21" s="1"/>
      <c r="BM21" s="1"/>
      <c r="BN21" s="1"/>
      <c r="BO21" s="1"/>
      <c r="BP21" s="1"/>
      <c r="BQ21" s="1"/>
      <c r="BR21" s="1"/>
    </row>
    <row r="22" spans="1:70" ht="15" customHeight="1">
      <c r="A22" s="1"/>
      <c r="B22" s="28" t="s">
        <v>39</v>
      </c>
      <c r="C22" s="12">
        <v>2</v>
      </c>
      <c r="D22" s="10">
        <v>2</v>
      </c>
      <c r="E22" s="10">
        <v>2</v>
      </c>
      <c r="F22" s="38">
        <v>3</v>
      </c>
      <c r="G22" s="38">
        <v>4</v>
      </c>
      <c r="H22" s="11"/>
      <c r="I22" s="12">
        <v>2</v>
      </c>
      <c r="J22" s="10">
        <v>2</v>
      </c>
      <c r="K22" s="10">
        <v>2</v>
      </c>
      <c r="L22" s="10">
        <v>1</v>
      </c>
      <c r="M22" s="10">
        <v>3</v>
      </c>
      <c r="N22" s="11"/>
      <c r="O22" s="12">
        <v>2</v>
      </c>
      <c r="P22" s="10">
        <v>2</v>
      </c>
      <c r="Q22" s="10">
        <v>2</v>
      </c>
      <c r="R22" s="10">
        <v>2</v>
      </c>
      <c r="S22" s="10">
        <v>2</v>
      </c>
      <c r="T22" s="11"/>
      <c r="U22" s="12">
        <v>2</v>
      </c>
      <c r="V22" s="10">
        <v>2</v>
      </c>
      <c r="W22" s="10">
        <v>2</v>
      </c>
      <c r="X22" s="10">
        <v>4</v>
      </c>
      <c r="Y22" s="10">
        <v>6</v>
      </c>
      <c r="Z22" s="11"/>
      <c r="AA22" s="12">
        <v>2</v>
      </c>
      <c r="AB22" s="10">
        <v>2</v>
      </c>
      <c r="AC22" s="10">
        <v>2</v>
      </c>
      <c r="AD22" s="10">
        <v>4</v>
      </c>
      <c r="AE22" s="10">
        <v>3</v>
      </c>
      <c r="AF22" s="38"/>
      <c r="AG22" s="12"/>
      <c r="AH22" s="10"/>
      <c r="AI22" s="10"/>
      <c r="AJ22" s="10"/>
      <c r="AK22" s="10"/>
      <c r="AL22" s="11"/>
      <c r="AM22" s="41"/>
      <c r="AN22" s="41"/>
      <c r="AO22" s="41"/>
      <c r="AP22" s="10"/>
      <c r="AQ22" s="10"/>
      <c r="AR22" s="11"/>
      <c r="AS22" s="15">
        <f t="shared" si="0"/>
        <v>13</v>
      </c>
      <c r="AT22" s="16">
        <f t="shared" si="1"/>
        <v>10</v>
      </c>
      <c r="AU22" s="16">
        <f t="shared" si="2"/>
        <v>10</v>
      </c>
      <c r="AV22" s="16">
        <f t="shared" si="3"/>
        <v>16</v>
      </c>
      <c r="AW22" s="16">
        <f t="shared" si="4"/>
        <v>13</v>
      </c>
      <c r="AX22" s="47">
        <f t="shared" si="5"/>
        <v>0</v>
      </c>
      <c r="AY22" s="17">
        <f t="shared" si="6"/>
        <v>0</v>
      </c>
      <c r="AZ22" s="26">
        <f t="shared" si="14"/>
        <v>62</v>
      </c>
      <c r="BA22" s="22">
        <f t="shared" si="15"/>
        <v>16</v>
      </c>
      <c r="BB22" s="22">
        <f t="shared" si="13"/>
        <v>10</v>
      </c>
      <c r="BC22" s="22">
        <f t="shared" si="10"/>
        <v>36</v>
      </c>
      <c r="BD22" s="93">
        <v>5</v>
      </c>
      <c r="BE22" s="22">
        <f t="shared" si="11"/>
        <v>7.2</v>
      </c>
      <c r="BF22" s="22"/>
      <c r="BG22" s="27">
        <f>AZ22-BA22-BB22+BF22</f>
        <v>36</v>
      </c>
      <c r="BH22" s="96">
        <f t="shared" si="12"/>
        <v>11</v>
      </c>
      <c r="BI22" s="1"/>
      <c r="BJ22" s="1"/>
      <c r="BK22" s="1"/>
      <c r="BL22" s="1"/>
    </row>
    <row r="23" spans="1:70" ht="15" customHeight="1">
      <c r="A23" s="1"/>
      <c r="B23" s="28" t="s">
        <v>40</v>
      </c>
      <c r="C23" s="12">
        <v>2</v>
      </c>
      <c r="D23" s="10">
        <v>2</v>
      </c>
      <c r="E23" s="10">
        <v>2</v>
      </c>
      <c r="F23" s="38">
        <v>3</v>
      </c>
      <c r="G23" s="38">
        <v>2</v>
      </c>
      <c r="H23" s="11"/>
      <c r="I23" s="12">
        <v>2</v>
      </c>
      <c r="J23" s="10">
        <v>2</v>
      </c>
      <c r="K23" s="10">
        <v>2</v>
      </c>
      <c r="L23" s="10">
        <v>4</v>
      </c>
      <c r="M23" s="10">
        <v>2</v>
      </c>
      <c r="N23" s="11"/>
      <c r="O23" s="12">
        <v>2</v>
      </c>
      <c r="P23" s="10">
        <v>2</v>
      </c>
      <c r="Q23" s="10">
        <v>2</v>
      </c>
      <c r="R23" s="10">
        <v>3</v>
      </c>
      <c r="S23" s="10">
        <v>2</v>
      </c>
      <c r="T23" s="11"/>
      <c r="U23" s="12">
        <v>2</v>
      </c>
      <c r="V23" s="10">
        <v>2</v>
      </c>
      <c r="W23" s="10">
        <v>2</v>
      </c>
      <c r="X23" s="10">
        <v>3</v>
      </c>
      <c r="Y23" s="10">
        <v>2</v>
      </c>
      <c r="Z23" s="11"/>
      <c r="AA23" s="12">
        <v>2</v>
      </c>
      <c r="AB23" s="10">
        <v>2</v>
      </c>
      <c r="AC23" s="10">
        <v>2</v>
      </c>
      <c r="AD23" s="10">
        <v>2</v>
      </c>
      <c r="AE23" s="10">
        <v>2</v>
      </c>
      <c r="AF23" s="38"/>
      <c r="AG23" s="12"/>
      <c r="AH23" s="10"/>
      <c r="AI23" s="10"/>
      <c r="AJ23" s="10"/>
      <c r="AK23" s="10"/>
      <c r="AL23" s="11"/>
      <c r="AM23" s="41"/>
      <c r="AN23" s="41"/>
      <c r="AO23" s="41"/>
      <c r="AP23" s="10"/>
      <c r="AQ23" s="10"/>
      <c r="AR23" s="11"/>
      <c r="AS23" s="15">
        <f t="shared" si="0"/>
        <v>11</v>
      </c>
      <c r="AT23" s="16">
        <f t="shared" si="1"/>
        <v>12</v>
      </c>
      <c r="AU23" s="16">
        <f t="shared" si="2"/>
        <v>11</v>
      </c>
      <c r="AV23" s="16">
        <f t="shared" si="3"/>
        <v>11</v>
      </c>
      <c r="AW23" s="16">
        <f t="shared" si="4"/>
        <v>10</v>
      </c>
      <c r="AX23" s="47">
        <f t="shared" si="5"/>
        <v>0</v>
      </c>
      <c r="AY23" s="17">
        <f t="shared" si="6"/>
        <v>0</v>
      </c>
      <c r="AZ23" s="26">
        <f t="shared" si="14"/>
        <v>55</v>
      </c>
      <c r="BA23" s="22">
        <f t="shared" si="15"/>
        <v>12</v>
      </c>
      <c r="BB23" s="22">
        <f t="shared" si="13"/>
        <v>10</v>
      </c>
      <c r="BC23" s="22">
        <f t="shared" si="10"/>
        <v>33</v>
      </c>
      <c r="BD23" s="93">
        <v>5</v>
      </c>
      <c r="BE23" s="22">
        <f t="shared" si="11"/>
        <v>6.6</v>
      </c>
      <c r="BF23" s="22"/>
      <c r="BG23" s="27">
        <f>AZ23-BA23-BB23+BF23</f>
        <v>33</v>
      </c>
      <c r="BH23" s="96">
        <f t="shared" si="12"/>
        <v>15</v>
      </c>
      <c r="BI23" s="1"/>
      <c r="BJ23" s="1"/>
      <c r="BK23" s="1"/>
      <c r="BL23" s="1"/>
    </row>
    <row r="24" spans="1:70" ht="15" customHeight="1">
      <c r="A24" s="1"/>
      <c r="B24" s="28" t="s">
        <v>41</v>
      </c>
      <c r="C24" s="12">
        <v>2</v>
      </c>
      <c r="D24" s="10">
        <v>2</v>
      </c>
      <c r="E24" s="10">
        <v>2</v>
      </c>
      <c r="F24" s="38">
        <v>3</v>
      </c>
      <c r="G24" s="38">
        <v>5</v>
      </c>
      <c r="H24" s="11"/>
      <c r="I24" s="12">
        <v>2</v>
      </c>
      <c r="J24" s="10">
        <v>2</v>
      </c>
      <c r="K24" s="10">
        <v>2</v>
      </c>
      <c r="L24" s="10">
        <v>2</v>
      </c>
      <c r="M24" s="10">
        <v>5</v>
      </c>
      <c r="N24" s="11"/>
      <c r="O24" s="12">
        <v>2</v>
      </c>
      <c r="P24" s="10">
        <v>2</v>
      </c>
      <c r="Q24" s="10">
        <v>2</v>
      </c>
      <c r="R24" s="10">
        <v>1</v>
      </c>
      <c r="S24" s="10">
        <v>5</v>
      </c>
      <c r="T24" s="11"/>
      <c r="U24" s="12">
        <v>2</v>
      </c>
      <c r="V24" s="10">
        <v>2</v>
      </c>
      <c r="W24" s="10">
        <v>2</v>
      </c>
      <c r="X24" s="10">
        <v>2</v>
      </c>
      <c r="Y24" s="10">
        <v>6</v>
      </c>
      <c r="Z24" s="11"/>
      <c r="AA24" s="12">
        <v>2</v>
      </c>
      <c r="AB24" s="10">
        <v>2</v>
      </c>
      <c r="AC24" s="10">
        <v>2</v>
      </c>
      <c r="AD24" s="10">
        <v>3</v>
      </c>
      <c r="AE24" s="10">
        <v>5</v>
      </c>
      <c r="AF24" s="38"/>
      <c r="AG24" s="12"/>
      <c r="AH24" s="10"/>
      <c r="AI24" s="10"/>
      <c r="AJ24" s="10"/>
      <c r="AK24" s="10"/>
      <c r="AL24" s="11"/>
      <c r="AM24" s="41"/>
      <c r="AN24" s="41"/>
      <c r="AO24" s="41"/>
      <c r="AP24" s="10"/>
      <c r="AQ24" s="10"/>
      <c r="AR24" s="11"/>
      <c r="AS24" s="15">
        <f t="shared" si="0"/>
        <v>14</v>
      </c>
      <c r="AT24" s="16">
        <f t="shared" si="1"/>
        <v>13</v>
      </c>
      <c r="AU24" s="16">
        <f t="shared" si="2"/>
        <v>12</v>
      </c>
      <c r="AV24" s="16">
        <f t="shared" si="3"/>
        <v>14</v>
      </c>
      <c r="AW24" s="16">
        <f t="shared" si="4"/>
        <v>14</v>
      </c>
      <c r="AX24" s="47">
        <f t="shared" si="5"/>
        <v>0</v>
      </c>
      <c r="AY24" s="17">
        <f t="shared" si="6"/>
        <v>0</v>
      </c>
      <c r="AZ24" s="26">
        <f t="shared" si="14"/>
        <v>67</v>
      </c>
      <c r="BA24" s="22">
        <f t="shared" si="15"/>
        <v>14</v>
      </c>
      <c r="BB24" s="22">
        <f t="shared" si="13"/>
        <v>12</v>
      </c>
      <c r="BC24" s="22">
        <f t="shared" si="10"/>
        <v>41</v>
      </c>
      <c r="BD24" s="93">
        <v>5</v>
      </c>
      <c r="BE24" s="22">
        <f t="shared" si="11"/>
        <v>8.1999999999999993</v>
      </c>
      <c r="BF24" s="22"/>
      <c r="BG24" s="27">
        <f>AZ24-BA24-BB24+BF24</f>
        <v>41</v>
      </c>
      <c r="BH24" s="96">
        <f t="shared" si="12"/>
        <v>8</v>
      </c>
      <c r="BI24" s="1"/>
      <c r="BJ24" s="1"/>
      <c r="BK24" s="1"/>
      <c r="BL24" s="1"/>
    </row>
    <row r="25" spans="1:70" ht="15" customHeight="1">
      <c r="A25" s="1"/>
      <c r="B25" s="28" t="s">
        <v>42</v>
      </c>
      <c r="C25" s="12">
        <v>2</v>
      </c>
      <c r="D25" s="10">
        <v>2</v>
      </c>
      <c r="E25" s="10">
        <v>2</v>
      </c>
      <c r="F25" s="38">
        <v>3</v>
      </c>
      <c r="G25" s="38">
        <v>3</v>
      </c>
      <c r="H25" s="11"/>
      <c r="I25" s="12">
        <v>2</v>
      </c>
      <c r="J25" s="10">
        <v>2</v>
      </c>
      <c r="K25" s="10">
        <v>2</v>
      </c>
      <c r="L25" s="10">
        <v>5</v>
      </c>
      <c r="M25" s="10">
        <v>3</v>
      </c>
      <c r="N25" s="11"/>
      <c r="O25" s="12">
        <v>2</v>
      </c>
      <c r="P25" s="10">
        <v>2</v>
      </c>
      <c r="Q25" s="10">
        <v>2</v>
      </c>
      <c r="R25" s="10">
        <v>4</v>
      </c>
      <c r="S25" s="10">
        <v>2</v>
      </c>
      <c r="T25" s="11"/>
      <c r="U25" s="12">
        <v>2</v>
      </c>
      <c r="V25" s="10">
        <v>2</v>
      </c>
      <c r="W25" s="10">
        <v>2</v>
      </c>
      <c r="X25" s="10">
        <v>3</v>
      </c>
      <c r="Y25" s="10">
        <v>2</v>
      </c>
      <c r="Z25" s="11"/>
      <c r="AA25" s="12">
        <v>2</v>
      </c>
      <c r="AB25" s="10">
        <v>2</v>
      </c>
      <c r="AC25" s="10">
        <v>2</v>
      </c>
      <c r="AD25" s="10">
        <v>3</v>
      </c>
      <c r="AE25" s="10">
        <v>3</v>
      </c>
      <c r="AF25" s="38"/>
      <c r="AG25" s="12"/>
      <c r="AH25" s="10"/>
      <c r="AI25" s="10"/>
      <c r="AJ25" s="10"/>
      <c r="AK25" s="10"/>
      <c r="AL25" s="11"/>
      <c r="AM25" s="41"/>
      <c r="AN25" s="41"/>
      <c r="AO25" s="41"/>
      <c r="AP25" s="10"/>
      <c r="AQ25" s="10"/>
      <c r="AR25" s="11"/>
      <c r="AS25" s="15">
        <f t="shared" si="0"/>
        <v>12</v>
      </c>
      <c r="AT25" s="16">
        <f t="shared" si="1"/>
        <v>14</v>
      </c>
      <c r="AU25" s="16">
        <f t="shared" si="2"/>
        <v>12</v>
      </c>
      <c r="AV25" s="16">
        <f t="shared" si="3"/>
        <v>11</v>
      </c>
      <c r="AW25" s="16">
        <f t="shared" si="4"/>
        <v>12</v>
      </c>
      <c r="AX25" s="47">
        <f t="shared" si="5"/>
        <v>0</v>
      </c>
      <c r="AY25" s="17">
        <f t="shared" si="6"/>
        <v>0</v>
      </c>
      <c r="AZ25" s="26">
        <f t="shared" si="14"/>
        <v>61</v>
      </c>
      <c r="BA25" s="22">
        <f t="shared" si="15"/>
        <v>14</v>
      </c>
      <c r="BB25" s="22">
        <f t="shared" si="13"/>
        <v>11</v>
      </c>
      <c r="BC25" s="22">
        <f t="shared" si="10"/>
        <v>36</v>
      </c>
      <c r="BD25" s="93">
        <v>5</v>
      </c>
      <c r="BE25" s="22">
        <f t="shared" si="11"/>
        <v>7.2</v>
      </c>
      <c r="BF25" s="22"/>
      <c r="BG25" s="27">
        <f>AZ25-BA25-BB25+BF25</f>
        <v>36</v>
      </c>
      <c r="BH25" s="96">
        <f t="shared" si="12"/>
        <v>11</v>
      </c>
      <c r="BI25" s="1"/>
      <c r="BJ25" s="1"/>
      <c r="BK25" s="1"/>
      <c r="BL25" s="1"/>
    </row>
    <row r="26" spans="1:70" ht="15" customHeight="1">
      <c r="A26" s="1"/>
      <c r="B26" s="28" t="s">
        <v>43</v>
      </c>
      <c r="C26" s="12">
        <v>2</v>
      </c>
      <c r="D26" s="10">
        <v>2</v>
      </c>
      <c r="E26" s="10">
        <v>2</v>
      </c>
      <c r="F26" s="38">
        <v>4</v>
      </c>
      <c r="G26" s="38">
        <v>3</v>
      </c>
      <c r="H26" s="11"/>
      <c r="I26" s="12">
        <v>2</v>
      </c>
      <c r="J26" s="10">
        <v>2</v>
      </c>
      <c r="K26" s="10">
        <v>2</v>
      </c>
      <c r="L26" s="10">
        <v>5</v>
      </c>
      <c r="M26" s="10">
        <v>4</v>
      </c>
      <c r="N26" s="11"/>
      <c r="O26" s="12">
        <v>2</v>
      </c>
      <c r="P26" s="10">
        <v>2</v>
      </c>
      <c r="Q26" s="10">
        <v>2</v>
      </c>
      <c r="R26" s="10">
        <v>6</v>
      </c>
      <c r="S26" s="10">
        <v>3</v>
      </c>
      <c r="T26" s="11"/>
      <c r="U26" s="12">
        <v>2</v>
      </c>
      <c r="V26" s="10">
        <v>2</v>
      </c>
      <c r="W26" s="10">
        <v>2</v>
      </c>
      <c r="X26" s="10">
        <v>5</v>
      </c>
      <c r="Y26" s="10">
        <v>10</v>
      </c>
      <c r="Z26" s="11"/>
      <c r="AA26" s="12">
        <v>2</v>
      </c>
      <c r="AB26" s="10">
        <v>2</v>
      </c>
      <c r="AC26" s="10">
        <v>2</v>
      </c>
      <c r="AD26" s="10">
        <v>5</v>
      </c>
      <c r="AE26" s="10">
        <v>4</v>
      </c>
      <c r="AF26" s="38"/>
      <c r="AG26" s="12"/>
      <c r="AH26" s="10"/>
      <c r="AI26" s="10"/>
      <c r="AJ26" s="10"/>
      <c r="AK26" s="10"/>
      <c r="AL26" s="11"/>
      <c r="AM26" s="41"/>
      <c r="AN26" s="41"/>
      <c r="AO26" s="41"/>
      <c r="AP26" s="10"/>
      <c r="AQ26" s="10"/>
      <c r="AR26" s="11"/>
      <c r="AS26" s="15">
        <f t="shared" si="0"/>
        <v>13</v>
      </c>
      <c r="AT26" s="16">
        <f t="shared" si="1"/>
        <v>15</v>
      </c>
      <c r="AU26" s="16">
        <f t="shared" si="2"/>
        <v>15</v>
      </c>
      <c r="AV26" s="16">
        <f t="shared" si="3"/>
        <v>21</v>
      </c>
      <c r="AW26" s="16">
        <f t="shared" si="4"/>
        <v>15</v>
      </c>
      <c r="AX26" s="47">
        <f t="shared" si="5"/>
        <v>0</v>
      </c>
      <c r="AY26" s="17">
        <f t="shared" si="6"/>
        <v>0</v>
      </c>
      <c r="AZ26" s="26">
        <f t="shared" si="14"/>
        <v>79</v>
      </c>
      <c r="BA26" s="22">
        <f t="shared" si="15"/>
        <v>21</v>
      </c>
      <c r="BB26" s="22">
        <f t="shared" si="13"/>
        <v>13</v>
      </c>
      <c r="BC26" s="22">
        <f t="shared" si="10"/>
        <v>45</v>
      </c>
      <c r="BD26" s="93">
        <v>5</v>
      </c>
      <c r="BE26" s="22">
        <f t="shared" si="11"/>
        <v>9</v>
      </c>
      <c r="BF26" s="22"/>
      <c r="BG26" s="27">
        <f>AZ26-BA26-BB26+BF26</f>
        <v>45</v>
      </c>
      <c r="BH26" s="96">
        <f t="shared" si="12"/>
        <v>7</v>
      </c>
      <c r="BI26" s="1"/>
      <c r="BJ26" s="1"/>
      <c r="BK26" s="1"/>
      <c r="BL26" s="1"/>
    </row>
    <row r="27" spans="1:70" ht="15" customHeight="1">
      <c r="A27" s="1"/>
      <c r="B27" s="28" t="s">
        <v>44</v>
      </c>
      <c r="C27" s="12">
        <v>2</v>
      </c>
      <c r="D27" s="10">
        <v>2</v>
      </c>
      <c r="E27" s="10">
        <v>2</v>
      </c>
      <c r="F27" s="38">
        <v>2</v>
      </c>
      <c r="G27" s="38">
        <v>3</v>
      </c>
      <c r="H27" s="11"/>
      <c r="I27" s="12">
        <v>2</v>
      </c>
      <c r="J27" s="10">
        <v>2</v>
      </c>
      <c r="K27" s="10">
        <v>2</v>
      </c>
      <c r="L27" s="10">
        <v>3</v>
      </c>
      <c r="M27" s="10">
        <v>3</v>
      </c>
      <c r="N27" s="11"/>
      <c r="O27" s="12">
        <v>2</v>
      </c>
      <c r="P27" s="10">
        <v>2</v>
      </c>
      <c r="Q27" s="10">
        <v>2</v>
      </c>
      <c r="R27" s="10">
        <v>3</v>
      </c>
      <c r="S27" s="10">
        <v>3</v>
      </c>
      <c r="T27" s="11"/>
      <c r="U27" s="12">
        <v>2</v>
      </c>
      <c r="V27" s="10">
        <v>2</v>
      </c>
      <c r="W27" s="10">
        <v>2</v>
      </c>
      <c r="X27" s="10">
        <v>3</v>
      </c>
      <c r="Y27" s="10">
        <v>3</v>
      </c>
      <c r="Z27" s="11"/>
      <c r="AA27" s="12">
        <v>2</v>
      </c>
      <c r="AB27" s="10">
        <v>2</v>
      </c>
      <c r="AC27" s="10">
        <v>2</v>
      </c>
      <c r="AD27" s="10">
        <v>3</v>
      </c>
      <c r="AE27" s="10">
        <v>3</v>
      </c>
      <c r="AF27" s="38"/>
      <c r="AG27" s="12"/>
      <c r="AH27" s="10"/>
      <c r="AI27" s="10"/>
      <c r="AJ27" s="10"/>
      <c r="AK27" s="10"/>
      <c r="AL27" s="11"/>
      <c r="AM27" s="41"/>
      <c r="AN27" s="41"/>
      <c r="AO27" s="41"/>
      <c r="AP27" s="10"/>
      <c r="AQ27" s="10"/>
      <c r="AR27" s="11"/>
      <c r="AS27" s="15">
        <f t="shared" si="0"/>
        <v>11</v>
      </c>
      <c r="AT27" s="16">
        <f t="shared" si="1"/>
        <v>12</v>
      </c>
      <c r="AU27" s="16">
        <f t="shared" si="2"/>
        <v>12</v>
      </c>
      <c r="AV27" s="16">
        <f t="shared" si="3"/>
        <v>12</v>
      </c>
      <c r="AW27" s="16">
        <f t="shared" si="4"/>
        <v>12</v>
      </c>
      <c r="AX27" s="47">
        <f t="shared" si="5"/>
        <v>0</v>
      </c>
      <c r="AY27" s="17">
        <f t="shared" si="6"/>
        <v>0</v>
      </c>
      <c r="AZ27" s="26">
        <f t="shared" si="14"/>
        <v>59</v>
      </c>
      <c r="BA27" s="22">
        <f t="shared" si="15"/>
        <v>12</v>
      </c>
      <c r="BB27" s="22">
        <f t="shared" si="13"/>
        <v>11</v>
      </c>
      <c r="BC27" s="22">
        <f t="shared" si="10"/>
        <v>36</v>
      </c>
      <c r="BD27" s="93">
        <v>5</v>
      </c>
      <c r="BE27" s="22">
        <f t="shared" si="11"/>
        <v>7.2</v>
      </c>
      <c r="BF27" s="22"/>
      <c r="BG27" s="27">
        <f>AZ27-BA27-BB27+BF27</f>
        <v>36</v>
      </c>
      <c r="BH27" s="96">
        <f t="shared" si="12"/>
        <v>11</v>
      </c>
      <c r="BI27" s="1"/>
      <c r="BJ27" s="1"/>
      <c r="BK27" s="1"/>
      <c r="BL27" s="1"/>
    </row>
    <row r="28" spans="1:70" ht="15" customHeight="1">
      <c r="A28" s="1"/>
      <c r="B28" s="28" t="s">
        <v>45</v>
      </c>
      <c r="C28" s="12">
        <v>2</v>
      </c>
      <c r="D28" s="10">
        <v>7</v>
      </c>
      <c r="E28" s="10">
        <v>2</v>
      </c>
      <c r="F28" s="38">
        <v>6</v>
      </c>
      <c r="G28" s="38">
        <v>6</v>
      </c>
      <c r="H28" s="11"/>
      <c r="I28" s="12">
        <v>2</v>
      </c>
      <c r="J28" s="10">
        <v>7</v>
      </c>
      <c r="K28" s="10">
        <v>2</v>
      </c>
      <c r="L28" s="10">
        <v>4</v>
      </c>
      <c r="M28" s="10">
        <v>5</v>
      </c>
      <c r="N28" s="11"/>
      <c r="O28" s="12">
        <v>2</v>
      </c>
      <c r="P28" s="10">
        <v>7</v>
      </c>
      <c r="Q28" s="10">
        <v>8</v>
      </c>
      <c r="R28" s="10">
        <v>5</v>
      </c>
      <c r="S28" s="10">
        <v>5</v>
      </c>
      <c r="T28" s="11"/>
      <c r="U28" s="12">
        <v>8.5</v>
      </c>
      <c r="V28" s="10">
        <v>7</v>
      </c>
      <c r="W28" s="10">
        <v>2</v>
      </c>
      <c r="X28" s="10">
        <v>8</v>
      </c>
      <c r="Y28" s="10">
        <v>10</v>
      </c>
      <c r="Z28" s="11"/>
      <c r="AA28" s="12">
        <v>2</v>
      </c>
      <c r="AB28" s="10">
        <v>7</v>
      </c>
      <c r="AC28" s="10">
        <v>2</v>
      </c>
      <c r="AD28" s="10">
        <v>6</v>
      </c>
      <c r="AE28" s="10">
        <v>5</v>
      </c>
      <c r="AF28" s="38"/>
      <c r="AG28" s="12"/>
      <c r="AH28" s="10"/>
      <c r="AI28" s="10"/>
      <c r="AJ28" s="10"/>
      <c r="AK28" s="10"/>
      <c r="AL28" s="11"/>
      <c r="AM28" s="41"/>
      <c r="AN28" s="41"/>
      <c r="AO28" s="41"/>
      <c r="AP28" s="10"/>
      <c r="AQ28" s="10"/>
      <c r="AR28" s="11"/>
      <c r="AS28" s="15">
        <f t="shared" si="0"/>
        <v>23</v>
      </c>
      <c r="AT28" s="16">
        <f t="shared" si="1"/>
        <v>20</v>
      </c>
      <c r="AU28" s="16">
        <f t="shared" si="2"/>
        <v>27</v>
      </c>
      <c r="AV28" s="16">
        <f t="shared" si="3"/>
        <v>35.5</v>
      </c>
      <c r="AW28" s="16">
        <f t="shared" si="4"/>
        <v>22</v>
      </c>
      <c r="AX28" s="47">
        <f t="shared" si="5"/>
        <v>0</v>
      </c>
      <c r="AY28" s="17">
        <f t="shared" si="6"/>
        <v>0</v>
      </c>
      <c r="AZ28" s="26">
        <f t="shared" si="14"/>
        <v>127.5</v>
      </c>
      <c r="BA28" s="22">
        <f t="shared" si="15"/>
        <v>35.5</v>
      </c>
      <c r="BB28" s="22">
        <f t="shared" si="13"/>
        <v>20</v>
      </c>
      <c r="BC28" s="22">
        <f t="shared" si="10"/>
        <v>72</v>
      </c>
      <c r="BD28" s="93">
        <v>5</v>
      </c>
      <c r="BE28" s="22">
        <f t="shared" si="11"/>
        <v>14.4</v>
      </c>
      <c r="BF28" s="22"/>
      <c r="BG28" s="27">
        <f>AZ28-BA28-BB28+BF28</f>
        <v>72</v>
      </c>
      <c r="BH28" s="96">
        <f t="shared" si="12"/>
        <v>6</v>
      </c>
      <c r="BI28" s="1"/>
      <c r="BJ28" s="1"/>
      <c r="BK28" s="1"/>
      <c r="BL28" s="1"/>
    </row>
    <row r="29" spans="1:70" ht="15" customHeight="1">
      <c r="A29" s="1"/>
      <c r="B29" s="28" t="s">
        <v>46</v>
      </c>
      <c r="C29" s="9">
        <v>10</v>
      </c>
      <c r="D29" s="2">
        <v>10</v>
      </c>
      <c r="E29" s="2">
        <v>10</v>
      </c>
      <c r="F29" s="37">
        <v>10</v>
      </c>
      <c r="G29" s="37">
        <v>10</v>
      </c>
      <c r="H29" s="8"/>
      <c r="I29" s="9">
        <v>10</v>
      </c>
      <c r="J29" s="2">
        <v>10</v>
      </c>
      <c r="K29" s="2">
        <v>10</v>
      </c>
      <c r="L29" s="2">
        <v>10</v>
      </c>
      <c r="M29" s="2">
        <v>10</v>
      </c>
      <c r="N29" s="8"/>
      <c r="O29" s="9">
        <v>10</v>
      </c>
      <c r="P29" s="2">
        <v>10</v>
      </c>
      <c r="Q29" s="2">
        <v>10</v>
      </c>
      <c r="R29" s="2">
        <v>10</v>
      </c>
      <c r="S29" s="2">
        <v>10</v>
      </c>
      <c r="T29" s="8"/>
      <c r="U29" s="9">
        <v>10</v>
      </c>
      <c r="V29" s="2">
        <v>9</v>
      </c>
      <c r="W29" s="2">
        <v>9</v>
      </c>
      <c r="X29" s="2">
        <v>7</v>
      </c>
      <c r="Y29" s="2">
        <v>6</v>
      </c>
      <c r="Z29" s="8"/>
      <c r="AA29" s="9">
        <v>10</v>
      </c>
      <c r="AB29" s="2">
        <v>10</v>
      </c>
      <c r="AC29" s="2">
        <v>10</v>
      </c>
      <c r="AD29" s="2">
        <v>10</v>
      </c>
      <c r="AE29" s="2">
        <v>10</v>
      </c>
      <c r="AF29" s="37"/>
      <c r="AG29" s="9"/>
      <c r="AH29" s="2"/>
      <c r="AI29" s="2"/>
      <c r="AJ29" s="2"/>
      <c r="AK29" s="2"/>
      <c r="AL29" s="8"/>
      <c r="AM29" s="40"/>
      <c r="AN29" s="40"/>
      <c r="AO29" s="40"/>
      <c r="AP29" s="2"/>
      <c r="AQ29" s="2"/>
      <c r="AR29" s="8"/>
      <c r="AS29" s="15">
        <f t="shared" si="0"/>
        <v>50</v>
      </c>
      <c r="AT29" s="16">
        <f t="shared" si="1"/>
        <v>50</v>
      </c>
      <c r="AU29" s="16">
        <f t="shared" si="2"/>
        <v>50</v>
      </c>
      <c r="AV29" s="16">
        <f t="shared" si="3"/>
        <v>41</v>
      </c>
      <c r="AW29" s="16">
        <f t="shared" si="4"/>
        <v>50</v>
      </c>
      <c r="AX29" s="47">
        <f t="shared" si="5"/>
        <v>0</v>
      </c>
      <c r="AY29" s="17">
        <f t="shared" si="6"/>
        <v>0</v>
      </c>
      <c r="AZ29" s="26">
        <f t="shared" si="14"/>
        <v>241</v>
      </c>
      <c r="BA29" s="22">
        <f t="shared" si="15"/>
        <v>50</v>
      </c>
      <c r="BB29" s="22">
        <f t="shared" si="13"/>
        <v>41</v>
      </c>
      <c r="BC29" s="22">
        <f t="shared" si="10"/>
        <v>150</v>
      </c>
      <c r="BD29" s="93">
        <v>5</v>
      </c>
      <c r="BE29" s="22">
        <f t="shared" si="11"/>
        <v>30</v>
      </c>
      <c r="BF29" s="22"/>
      <c r="BG29" s="27">
        <f>AZ29-BA29-BB29+BF29</f>
        <v>150</v>
      </c>
      <c r="BH29" s="96">
        <f t="shared" si="12"/>
        <v>1</v>
      </c>
      <c r="BI29" s="1"/>
      <c r="BJ29" s="1"/>
      <c r="BK29" s="1"/>
      <c r="BL29" s="1"/>
    </row>
    <row r="30" spans="1:70" ht="15" customHeight="1">
      <c r="A30" s="1"/>
      <c r="B30" s="28" t="s">
        <v>47</v>
      </c>
      <c r="C30" s="12">
        <v>6</v>
      </c>
      <c r="D30" s="10">
        <v>4</v>
      </c>
      <c r="E30" s="10">
        <v>6</v>
      </c>
      <c r="F30" s="38">
        <v>6</v>
      </c>
      <c r="G30" s="38">
        <v>6</v>
      </c>
      <c r="H30" s="11"/>
      <c r="I30" s="12">
        <v>6</v>
      </c>
      <c r="J30" s="10">
        <v>4</v>
      </c>
      <c r="K30" s="10">
        <v>6</v>
      </c>
      <c r="L30" s="10">
        <v>6</v>
      </c>
      <c r="M30" s="10">
        <v>6</v>
      </c>
      <c r="N30" s="11"/>
      <c r="O30" s="12">
        <v>6</v>
      </c>
      <c r="P30" s="10">
        <v>4</v>
      </c>
      <c r="Q30" s="10">
        <v>6</v>
      </c>
      <c r="R30" s="10">
        <v>6</v>
      </c>
      <c r="S30" s="10">
        <v>6</v>
      </c>
      <c r="T30" s="11"/>
      <c r="U30" s="12">
        <v>6</v>
      </c>
      <c r="V30" s="10">
        <v>5</v>
      </c>
      <c r="W30" s="10">
        <v>6</v>
      </c>
      <c r="X30" s="10">
        <v>6</v>
      </c>
      <c r="Y30" s="10">
        <v>6</v>
      </c>
      <c r="Z30" s="11"/>
      <c r="AA30" s="12">
        <v>6</v>
      </c>
      <c r="AB30" s="10">
        <v>4</v>
      </c>
      <c r="AC30" s="10">
        <v>6</v>
      </c>
      <c r="AD30" s="10">
        <v>6</v>
      </c>
      <c r="AE30" s="10">
        <v>6</v>
      </c>
      <c r="AF30" s="38"/>
      <c r="AG30" s="12"/>
      <c r="AH30" s="10"/>
      <c r="AI30" s="10"/>
      <c r="AJ30" s="10"/>
      <c r="AK30" s="10"/>
      <c r="AL30" s="11"/>
      <c r="AM30" s="41"/>
      <c r="AN30" s="41"/>
      <c r="AO30" s="41"/>
      <c r="AP30" s="10"/>
      <c r="AQ30" s="10"/>
      <c r="AR30" s="11"/>
      <c r="AS30" s="15">
        <f t="shared" si="0"/>
        <v>28</v>
      </c>
      <c r="AT30" s="16">
        <f t="shared" si="1"/>
        <v>28</v>
      </c>
      <c r="AU30" s="16">
        <f t="shared" si="2"/>
        <v>28</v>
      </c>
      <c r="AV30" s="16">
        <f t="shared" si="3"/>
        <v>29</v>
      </c>
      <c r="AW30" s="16">
        <f t="shared" si="4"/>
        <v>28</v>
      </c>
      <c r="AX30" s="47">
        <f t="shared" si="5"/>
        <v>0</v>
      </c>
      <c r="AY30" s="17">
        <f t="shared" si="6"/>
        <v>0</v>
      </c>
      <c r="AZ30" s="26">
        <f t="shared" si="14"/>
        <v>141</v>
      </c>
      <c r="BA30" s="22">
        <f t="shared" si="15"/>
        <v>29</v>
      </c>
      <c r="BB30" s="22">
        <f t="shared" si="13"/>
        <v>28</v>
      </c>
      <c r="BC30" s="22">
        <f t="shared" si="10"/>
        <v>84</v>
      </c>
      <c r="BD30" s="93">
        <v>5</v>
      </c>
      <c r="BE30" s="22">
        <f t="shared" si="11"/>
        <v>16.8</v>
      </c>
      <c r="BF30" s="22"/>
      <c r="BG30" s="27">
        <f>AZ30-BA30-BB30+BF30</f>
        <v>84</v>
      </c>
      <c r="BH30" s="96">
        <f t="shared" si="12"/>
        <v>5</v>
      </c>
      <c r="BI30" s="1"/>
      <c r="BJ30" s="1"/>
      <c r="BK30" s="1"/>
      <c r="BL30" s="1"/>
    </row>
    <row r="31" spans="1:70" ht="15" customHeight="1">
      <c r="A31" s="1"/>
      <c r="B31" s="28" t="s">
        <v>48</v>
      </c>
      <c r="C31" s="12">
        <v>2</v>
      </c>
      <c r="D31" s="10">
        <v>2</v>
      </c>
      <c r="E31" s="10">
        <v>2</v>
      </c>
      <c r="F31" s="38">
        <v>3</v>
      </c>
      <c r="G31" s="38">
        <v>2</v>
      </c>
      <c r="H31" s="11"/>
      <c r="I31" s="12">
        <v>2</v>
      </c>
      <c r="J31" s="10">
        <v>2</v>
      </c>
      <c r="K31" s="10">
        <v>2</v>
      </c>
      <c r="L31" s="10">
        <v>2</v>
      </c>
      <c r="M31" s="10">
        <v>2</v>
      </c>
      <c r="N31" s="11"/>
      <c r="O31" s="12">
        <v>2</v>
      </c>
      <c r="P31" s="10">
        <v>2</v>
      </c>
      <c r="Q31" s="10">
        <v>2</v>
      </c>
      <c r="R31" s="10">
        <v>3</v>
      </c>
      <c r="S31" s="10">
        <v>2</v>
      </c>
      <c r="T31" s="11"/>
      <c r="U31" s="12">
        <v>2</v>
      </c>
      <c r="V31" s="10">
        <v>2</v>
      </c>
      <c r="W31" s="10">
        <v>2</v>
      </c>
      <c r="X31" s="10">
        <v>3</v>
      </c>
      <c r="Y31" s="10">
        <v>2</v>
      </c>
      <c r="Z31" s="11"/>
      <c r="AA31" s="12">
        <v>2</v>
      </c>
      <c r="AB31" s="10">
        <v>2</v>
      </c>
      <c r="AC31" s="10">
        <v>2</v>
      </c>
      <c r="AD31" s="10">
        <v>1</v>
      </c>
      <c r="AE31" s="10">
        <v>2</v>
      </c>
      <c r="AF31" s="38"/>
      <c r="AG31" s="12"/>
      <c r="AH31" s="10"/>
      <c r="AI31" s="10"/>
      <c r="AJ31" s="10"/>
      <c r="AK31" s="10"/>
      <c r="AL31" s="11"/>
      <c r="AM31" s="41"/>
      <c r="AN31" s="41"/>
      <c r="AO31" s="41"/>
      <c r="AP31" s="10"/>
      <c r="AQ31" s="10"/>
      <c r="AR31" s="11"/>
      <c r="AS31" s="15">
        <f t="shared" si="0"/>
        <v>11</v>
      </c>
      <c r="AT31" s="16">
        <f t="shared" si="1"/>
        <v>10</v>
      </c>
      <c r="AU31" s="16">
        <f t="shared" si="2"/>
        <v>11</v>
      </c>
      <c r="AV31" s="16">
        <f t="shared" si="3"/>
        <v>11</v>
      </c>
      <c r="AW31" s="16">
        <f t="shared" si="4"/>
        <v>9</v>
      </c>
      <c r="AX31" s="47">
        <f t="shared" si="5"/>
        <v>0</v>
      </c>
      <c r="AY31" s="17">
        <f t="shared" si="6"/>
        <v>0</v>
      </c>
      <c r="AZ31" s="26">
        <f t="shared" si="14"/>
        <v>52</v>
      </c>
      <c r="BA31" s="22">
        <f t="shared" si="15"/>
        <v>11</v>
      </c>
      <c r="BB31" s="22">
        <f t="shared" si="13"/>
        <v>9</v>
      </c>
      <c r="BC31" s="22">
        <f t="shared" si="10"/>
        <v>32</v>
      </c>
      <c r="BD31" s="93">
        <v>5</v>
      </c>
      <c r="BE31" s="22">
        <f t="shared" si="11"/>
        <v>6.4</v>
      </c>
      <c r="BF31" s="22"/>
      <c r="BG31" s="27">
        <f>AZ31-BA31-BB31+BF31</f>
        <v>32</v>
      </c>
      <c r="BH31" s="96">
        <f t="shared" si="12"/>
        <v>17</v>
      </c>
      <c r="BI31" s="1"/>
      <c r="BJ31" s="1"/>
      <c r="BK31" s="1"/>
      <c r="BL31" s="1"/>
    </row>
    <row r="32" spans="1:70">
      <c r="B32" s="1"/>
      <c r="C32" s="4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</row>
    <row r="33" spans="2:60">
      <c r="B33" s="42" t="s">
        <v>49</v>
      </c>
      <c r="C33" s="71"/>
      <c r="D33" s="71"/>
      <c r="E33" s="71"/>
      <c r="F33" s="71"/>
      <c r="G33" s="71"/>
      <c r="H33" s="71"/>
      <c r="I33" s="71"/>
      <c r="J33" s="71"/>
      <c r="K33" s="71"/>
      <c r="L33" s="71"/>
      <c r="M33" s="71"/>
      <c r="N33" s="71"/>
      <c r="O33" s="71"/>
      <c r="P33" s="71"/>
      <c r="Q33" s="71"/>
      <c r="R33" s="71"/>
      <c r="S33" s="71"/>
      <c r="T33" s="71"/>
      <c r="U33" s="71"/>
      <c r="V33" s="71"/>
      <c r="W33" s="71"/>
      <c r="X33" s="71"/>
      <c r="Y33" s="71"/>
      <c r="Z33" s="71"/>
      <c r="AA33" s="71"/>
      <c r="AB33" s="71"/>
      <c r="AC33" s="71"/>
      <c r="AD33" s="71"/>
      <c r="AE33" s="71"/>
      <c r="AF33" s="71"/>
      <c r="AG33" s="67"/>
      <c r="AH33" s="67"/>
      <c r="AI33" s="67"/>
      <c r="AJ33" s="67"/>
      <c r="AK33" s="67"/>
      <c r="AL33" s="67"/>
      <c r="AM33" s="71"/>
      <c r="AN33" s="71"/>
      <c r="AO33" s="71"/>
      <c r="AP33" s="71"/>
      <c r="AQ33" s="71"/>
      <c r="AR33" s="7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</row>
    <row r="34" spans="2:60">
      <c r="B34" s="1"/>
      <c r="C34" s="4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</row>
    <row r="35" spans="2:60">
      <c r="B35" s="1"/>
      <c r="C35" s="4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</row>
    <row r="36" spans="2:60">
      <c r="B36" s="1"/>
      <c r="C36" s="4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</row>
    <row r="37" spans="2:60">
      <c r="B37" s="1"/>
      <c r="C37" s="4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</row>
    <row r="38" spans="2:60">
      <c r="B38" s="1"/>
      <c r="C38" s="4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</row>
    <row r="39" spans="2:60">
      <c r="B39" s="1"/>
      <c r="C39" s="4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</row>
    <row r="40" spans="2:60">
      <c r="B40" s="1"/>
      <c r="C40" s="4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</row>
    <row r="41" spans="2:60">
      <c r="B41" s="1"/>
      <c r="C41" s="4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</row>
    <row r="42" spans="2:60">
      <c r="B42" s="1"/>
      <c r="C42" s="4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</row>
    <row r="43" spans="2:60">
      <c r="B43" s="1"/>
      <c r="C43" s="4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</row>
    <row r="44" spans="2:60">
      <c r="B44" s="1"/>
      <c r="C44" s="4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</row>
    <row r="45" spans="2:60">
      <c r="B45" s="1"/>
      <c r="C45" s="4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</row>
    <row r="46" spans="2:60">
      <c r="B46" s="1"/>
      <c r="C46" s="4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</row>
    <row r="47" spans="2:60">
      <c r="B47" s="1"/>
      <c r="C47" s="4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</row>
    <row r="48" spans="2:60">
      <c r="B48" s="1"/>
      <c r="C48" s="4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</row>
    <row r="49" spans="2:60">
      <c r="B49" s="1"/>
      <c r="C49" s="4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</row>
    <row r="50" spans="2:60">
      <c r="B50" s="1"/>
      <c r="C50" s="4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</row>
    <row r="51" spans="2:60">
      <c r="B51" s="1"/>
      <c r="C51" s="4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</row>
    <row r="52" spans="2:60">
      <c r="B52" s="1"/>
      <c r="C52" s="4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</row>
    <row r="53" spans="2:60">
      <c r="B53" s="1"/>
      <c r="C53" s="4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</row>
    <row r="54" spans="2:60">
      <c r="B54" s="1"/>
      <c r="C54" s="4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</row>
    <row r="55" spans="2:60">
      <c r="B55" s="1"/>
      <c r="C55" s="4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</row>
    <row r="56" spans="2:60">
      <c r="B56" s="1"/>
      <c r="C56" s="4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</row>
    <row r="57" spans="2:60">
      <c r="B57" s="1"/>
      <c r="C57" s="4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</row>
    <row r="58" spans="2:60">
      <c r="B58" s="1"/>
      <c r="C58" s="4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</row>
    <row r="59" spans="2:60">
      <c r="B59" s="1"/>
      <c r="C59" s="4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</row>
    <row r="60" spans="2:60">
      <c r="B60" s="1"/>
      <c r="C60" s="4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</row>
    <row r="61" spans="2:60">
      <c r="B61" s="1"/>
      <c r="C61" s="4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</row>
    <row r="62" spans="2:60">
      <c r="B62" s="1"/>
      <c r="C62" s="4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</row>
    <row r="63" spans="2:60">
      <c r="B63" s="1"/>
      <c r="C63" s="4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</row>
    <row r="64" spans="2:60">
      <c r="B64" s="1"/>
      <c r="C64" s="4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</row>
    <row r="65" spans="2:60">
      <c r="B65" s="1"/>
      <c r="C65" s="4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</row>
    <row r="66" spans="2:60">
      <c r="B66" s="1"/>
      <c r="C66" s="4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</row>
    <row r="67" spans="2:60">
      <c r="B67" s="1"/>
      <c r="C67" s="4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</row>
    <row r="68" spans="2:60">
      <c r="B68" s="1"/>
      <c r="C68" s="4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</row>
    <row r="69" spans="2:60">
      <c r="B69" s="1"/>
      <c r="C69" s="4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</row>
    <row r="70" spans="2:60">
      <c r="B70" s="1"/>
      <c r="C70" s="4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</row>
    <row r="71" spans="2:60">
      <c r="B71" s="1"/>
      <c r="C71" s="4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</row>
    <row r="72" spans="2:60">
      <c r="B72" s="1"/>
      <c r="C72" s="4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</row>
    <row r="73" spans="2:60">
      <c r="B73" s="1"/>
      <c r="C73" s="4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</row>
    <row r="74" spans="2:60">
      <c r="B74" s="1"/>
      <c r="C74" s="4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</row>
    <row r="75" spans="2:60">
      <c r="B75" s="1"/>
      <c r="C75" s="4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</row>
    <row r="76" spans="2:60">
      <c r="B76" s="1"/>
      <c r="C76" s="4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</row>
    <row r="77" spans="2:60">
      <c r="B77" s="1"/>
      <c r="C77" s="4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</row>
    <row r="78" spans="2:60">
      <c r="B78" s="1"/>
      <c r="C78" s="4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</row>
    <row r="79" spans="2:60">
      <c r="B79" s="1"/>
      <c r="C79" s="4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</row>
    <row r="80" spans="2:60">
      <c r="B80" s="1"/>
      <c r="C80" s="4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</row>
    <row r="81" spans="2:60">
      <c r="B81" s="1"/>
      <c r="C81" s="4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</row>
    <row r="82" spans="2:60">
      <c r="B82" s="1"/>
      <c r="C82" s="4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</row>
    <row r="83" spans="2:60">
      <c r="B83" s="1"/>
      <c r="C83" s="4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</row>
    <row r="84" spans="2:60">
      <c r="B84" s="1"/>
      <c r="C84" s="4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</row>
    <row r="85" spans="2:60">
      <c r="B85" s="1"/>
      <c r="C85" s="4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</row>
    <row r="86" spans="2:60">
      <c r="B86" s="1"/>
      <c r="C86" s="4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</row>
    <row r="87" spans="2:60">
      <c r="B87" s="1"/>
      <c r="C87" s="4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</row>
    <row r="88" spans="2:60">
      <c r="B88" s="1"/>
      <c r="C88" s="4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</row>
    <row r="89" spans="2:60">
      <c r="B89" s="1"/>
      <c r="C89" s="4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</row>
    <row r="90" spans="2:60">
      <c r="B90" s="1"/>
      <c r="C90" s="4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</row>
    <row r="91" spans="2:60">
      <c r="B91" s="1"/>
      <c r="C91" s="4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</row>
    <row r="92" spans="2:60">
      <c r="B92" s="1"/>
      <c r="C92" s="4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</row>
    <row r="93" spans="2:60">
      <c r="B93" s="1"/>
      <c r="C93" s="4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</row>
    <row r="94" spans="2:60">
      <c r="B94" s="1"/>
      <c r="C94" s="4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</row>
    <row r="95" spans="2:60">
      <c r="B95" s="1"/>
      <c r="C95" s="4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</row>
    <row r="96" spans="2:60">
      <c r="B96" s="1"/>
      <c r="C96" s="4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</row>
    <row r="97" spans="2:60">
      <c r="B97" s="1"/>
      <c r="C97" s="4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</row>
    <row r="98" spans="2:60">
      <c r="B98" s="1"/>
      <c r="C98" s="4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</row>
    <row r="99" spans="2:60">
      <c r="B99" s="1"/>
      <c r="C99" s="4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</row>
    <row r="100" spans="2:60">
      <c r="B100" s="1"/>
      <c r="C100" s="4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</row>
    <row r="101" spans="2:60">
      <c r="B101" s="1"/>
      <c r="C101" s="4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</row>
    <row r="102" spans="2:60">
      <c r="B102" s="1"/>
      <c r="C102" s="4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</row>
    <row r="103" spans="2:60">
      <c r="B103" s="1"/>
      <c r="C103" s="4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</row>
    <row r="104" spans="2:60">
      <c r="B104" s="1"/>
      <c r="C104" s="4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</row>
    <row r="105" spans="2:60">
      <c r="B105" s="1"/>
      <c r="C105" s="4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</row>
    <row r="106" spans="2:60">
      <c r="B106" s="1"/>
      <c r="C106" s="4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</row>
    <row r="107" spans="2:60">
      <c r="B107" s="1"/>
      <c r="C107" s="4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</row>
    <row r="108" spans="2:60">
      <c r="B108" s="1"/>
      <c r="C108" s="4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</row>
    <row r="109" spans="2:60">
      <c r="B109" s="1"/>
      <c r="C109" s="4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</row>
    <row r="110" spans="2:60">
      <c r="B110" s="1"/>
      <c r="C110" s="4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</row>
    <row r="111" spans="2:60">
      <c r="B111" s="1"/>
      <c r="C111" s="4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</row>
    <row r="112" spans="2:60">
      <c r="B112" s="1"/>
      <c r="C112" s="4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</row>
    <row r="113" spans="2:60">
      <c r="B113" s="1"/>
      <c r="C113" s="4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</row>
    <row r="114" spans="2:60">
      <c r="B114" s="1"/>
      <c r="C114" s="4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</row>
    <row r="115" spans="2:60">
      <c r="B115" s="1"/>
      <c r="C115" s="4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</row>
    <row r="116" spans="2:60">
      <c r="B116" s="1"/>
      <c r="C116" s="4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</row>
    <row r="117" spans="2:60">
      <c r="B117" s="1"/>
      <c r="C117" s="4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</row>
    <row r="118" spans="2:60">
      <c r="B118" s="1"/>
      <c r="C118" s="4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</row>
    <row r="119" spans="2:60">
      <c r="B119" s="1"/>
      <c r="C119" s="4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</row>
    <row r="120" spans="2:60">
      <c r="B120" s="1"/>
      <c r="C120" s="4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</row>
    <row r="121" spans="2:60">
      <c r="B121" s="1"/>
      <c r="C121" s="4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</row>
    <row r="122" spans="2:60">
      <c r="B122" s="1"/>
      <c r="C122" s="4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</row>
    <row r="123" spans="2:60">
      <c r="B123" s="1"/>
      <c r="C123" s="4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</row>
    <row r="124" spans="2:60">
      <c r="B124" s="1"/>
      <c r="C124" s="4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</row>
    <row r="125" spans="2:60">
      <c r="B125" s="1"/>
      <c r="C125" s="4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</row>
    <row r="126" spans="2:60">
      <c r="B126" s="1"/>
      <c r="C126" s="4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</row>
    <row r="127" spans="2:60">
      <c r="B127" s="1"/>
      <c r="C127" s="4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</row>
    <row r="128" spans="2:60">
      <c r="B128" s="1"/>
      <c r="C128" s="4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</row>
    <row r="129" spans="2:60">
      <c r="B129" s="1"/>
      <c r="C129" s="4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</row>
    <row r="130" spans="2:60">
      <c r="B130" s="1"/>
      <c r="C130" s="4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</row>
    <row r="131" spans="2:60">
      <c r="B131" s="1"/>
      <c r="C131" s="4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</row>
    <row r="132" spans="2:60">
      <c r="B132" s="1"/>
      <c r="C132" s="4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</row>
    <row r="133" spans="2:60">
      <c r="B133" s="1"/>
      <c r="C133" s="4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</row>
    <row r="134" spans="2:60">
      <c r="B134" s="1"/>
      <c r="C134" s="4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</row>
    <row r="135" spans="2:60">
      <c r="B135" s="1"/>
      <c r="C135" s="4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</row>
    <row r="136" spans="2:60">
      <c r="B136" s="1"/>
      <c r="C136" s="4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</row>
    <row r="137" spans="2:60">
      <c r="B137" s="1"/>
      <c r="C137" s="4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</row>
    <row r="138" spans="2:60">
      <c r="B138" s="1"/>
      <c r="C138" s="4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</row>
    <row r="139" spans="2:60">
      <c r="B139" s="1"/>
      <c r="C139" s="4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</row>
    <row r="140" spans="2:60">
      <c r="B140" s="1"/>
      <c r="C140" s="4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</row>
    <row r="141" spans="2:60">
      <c r="B141" s="1"/>
      <c r="C141" s="4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</row>
    <row r="142" spans="2:60">
      <c r="B142" s="1"/>
      <c r="C142" s="4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</row>
    <row r="143" spans="2:60">
      <c r="B143" s="1"/>
      <c r="C143" s="4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</row>
    <row r="144" spans="2:60">
      <c r="B144" s="1"/>
      <c r="C144" s="4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</row>
    <row r="145" spans="2:60">
      <c r="B145" s="1"/>
      <c r="C145" s="4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</row>
    <row r="146" spans="2:60">
      <c r="B146" s="1"/>
      <c r="C146" s="4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</row>
    <row r="147" spans="2:60">
      <c r="B147" s="1"/>
      <c r="C147" s="4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  <c r="BG147" s="1"/>
      <c r="BH147" s="1"/>
    </row>
    <row r="148" spans="2:60">
      <c r="B148" s="1"/>
      <c r="C148" s="4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  <c r="BG148" s="1"/>
      <c r="BH148" s="1"/>
    </row>
    <row r="149" spans="2:60">
      <c r="B149" s="1"/>
      <c r="C149" s="4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  <c r="BG149" s="1"/>
      <c r="BH149" s="1"/>
    </row>
    <row r="150" spans="2:60">
      <c r="B150" s="1"/>
      <c r="C150" s="4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  <c r="BG150" s="1"/>
      <c r="BH150" s="1"/>
    </row>
    <row r="151" spans="2:60">
      <c r="B151" s="1"/>
      <c r="C151" s="4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/>
      <c r="BH151" s="1"/>
    </row>
    <row r="152" spans="2:60"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  <c r="BG152" s="1"/>
      <c r="BH152" s="1"/>
    </row>
    <row r="153" spans="2:60"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  <c r="BG153" s="1"/>
      <c r="BH153" s="1"/>
    </row>
    <row r="154" spans="2:60"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  <c r="BF154" s="1"/>
      <c r="BG154" s="1"/>
      <c r="BH154" s="1"/>
    </row>
    <row r="155" spans="2:60">
      <c r="M155" s="1"/>
      <c r="N155" s="1"/>
      <c r="O155" s="1"/>
      <c r="P155" s="1"/>
      <c r="Q155" s="1"/>
      <c r="R155" s="1"/>
      <c r="Y155" s="1"/>
      <c r="Z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  <c r="BF155" s="1"/>
      <c r="BG155" s="1"/>
      <c r="BH155" s="1"/>
    </row>
    <row r="156" spans="2:60">
      <c r="M156" s="1"/>
      <c r="N156" s="1"/>
      <c r="O156" s="1"/>
      <c r="P156" s="1"/>
      <c r="Q156" s="1"/>
      <c r="R156" s="1"/>
      <c r="Z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  <c r="BG156" s="1"/>
      <c r="BH156" s="1"/>
    </row>
    <row r="157" spans="2:60">
      <c r="M157" s="1"/>
      <c r="N157" s="1"/>
      <c r="O157" s="1"/>
      <c r="P157" s="1"/>
      <c r="Q157" s="1"/>
      <c r="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  <c r="BF157" s="1"/>
      <c r="BG157" s="1"/>
      <c r="BH157" s="1"/>
    </row>
  </sheetData>
  <sortState xmlns:xlrd2="http://schemas.microsoft.com/office/spreadsheetml/2017/richdata2" ref="B13:B37">
    <sortCondition ref="B13:B37"/>
  </sortState>
  <mergeCells count="26">
    <mergeCell ref="BC11:BC12"/>
    <mergeCell ref="BB11:BB12"/>
    <mergeCell ref="BA11:BA12"/>
    <mergeCell ref="B4:I4"/>
    <mergeCell ref="C11:H11"/>
    <mergeCell ref="I11:N11"/>
    <mergeCell ref="BH11:BH12"/>
    <mergeCell ref="B9:BH9"/>
    <mergeCell ref="O11:T11"/>
    <mergeCell ref="U11:Z11"/>
    <mergeCell ref="AM11:AR11"/>
    <mergeCell ref="AS11:AY11"/>
    <mergeCell ref="AZ11:AZ12"/>
    <mergeCell ref="AA11:AF11"/>
    <mergeCell ref="AG11:AL11"/>
    <mergeCell ref="C12:H12"/>
    <mergeCell ref="I12:N12"/>
    <mergeCell ref="O12:T12"/>
    <mergeCell ref="U12:Z12"/>
    <mergeCell ref="AA12:AF12"/>
    <mergeCell ref="AM33:AR33"/>
    <mergeCell ref="C33:H33"/>
    <mergeCell ref="I33:N33"/>
    <mergeCell ref="O33:T33"/>
    <mergeCell ref="U33:Z33"/>
    <mergeCell ref="AA33:AF33"/>
  </mergeCells>
  <phoneticPr fontId="9" type="noConversion"/>
  <conditionalFormatting sqref="BH13:BH31">
    <cfRule type="cellIs" dxfId="60" priority="4" operator="equal">
      <formula>5</formula>
    </cfRule>
    <cfRule type="cellIs" dxfId="59" priority="5" operator="equal">
      <formula>4</formula>
    </cfRule>
    <cfRule type="cellIs" dxfId="58" priority="6" operator="equal">
      <formula>3</formula>
    </cfRule>
    <cfRule type="cellIs" dxfId="57" priority="7" operator="equal">
      <formula>2</formula>
    </cfRule>
    <cfRule type="cellIs" dxfId="56" priority="8" operator="equal">
      <formula>1</formula>
    </cfRule>
  </conditionalFormatting>
  <pageMargins left="0.7" right="0.7" top="0.75" bottom="0.75" header="0.3" footer="0.3"/>
  <pageSetup paperSize="8" scale="30" orientation="landscape" r:id="rId1"/>
  <ignoredErrors>
    <ignoredError sqref="AS14:AY31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M157"/>
  <sheetViews>
    <sheetView topLeftCell="A34" zoomScaleNormal="100" workbookViewId="0">
      <pane xSplit="2" topLeftCell="C48" activePane="topRight" state="frozen"/>
      <selection pane="topRight" activeCell="AC53" sqref="AC53"/>
    </sheetView>
  </sheetViews>
  <sheetFormatPr defaultColWidth="11.42578125" defaultRowHeight="15"/>
  <cols>
    <col min="1" max="1" width="0.85546875" customWidth="1"/>
    <col min="2" max="2" width="40.7109375" customWidth="1"/>
    <col min="3" max="3" width="6.5703125" style="7" customWidth="1"/>
    <col min="4" max="6" width="6.5703125" customWidth="1"/>
    <col min="7" max="7" width="6.42578125" customWidth="1"/>
    <col min="8" max="8" width="6.7109375" hidden="1" customWidth="1"/>
    <col min="9" max="9" width="0.28515625" customWidth="1"/>
    <col min="10" max="14" width="6.5703125" hidden="1" customWidth="1"/>
    <col min="15" max="15" width="6.7109375" hidden="1" customWidth="1"/>
    <col min="16" max="16" width="7.85546875" hidden="1" customWidth="1"/>
    <col min="17" max="17" width="11.42578125" hidden="1" customWidth="1"/>
    <col min="18" max="18" width="15.85546875" hidden="1" customWidth="1"/>
    <col min="19" max="19" width="16.28515625" hidden="1" customWidth="1"/>
    <col min="20" max="20" width="15.28515625" hidden="1" customWidth="1"/>
    <col min="21" max="21" width="20.7109375" hidden="1" customWidth="1"/>
    <col min="22" max="22" width="6.28515625" customWidth="1"/>
    <col min="23" max="25" width="6.140625" customWidth="1"/>
    <col min="26" max="26" width="7.85546875" customWidth="1"/>
    <col min="27" max="27" width="7.7109375" customWidth="1"/>
    <col min="28" max="28" width="5.85546875" customWidth="1"/>
    <col min="29" max="29" width="37.5703125" customWidth="1"/>
  </cols>
  <sheetData>
    <row r="1" spans="1:39" ht="15" customHeight="1">
      <c r="A1" s="1"/>
      <c r="B1" s="1"/>
      <c r="C1" s="4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</row>
    <row r="2" spans="1:39" ht="15" customHeight="1">
      <c r="A2" s="1"/>
      <c r="B2" s="1"/>
      <c r="C2" s="4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</row>
    <row r="3" spans="1:39" ht="15" customHeight="1">
      <c r="A3" s="1"/>
      <c r="B3" s="64"/>
      <c r="C3" s="5"/>
      <c r="D3" s="64"/>
      <c r="E3" s="64"/>
      <c r="F3" s="64"/>
      <c r="G3" s="64"/>
      <c r="H3" s="64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</row>
    <row r="4" spans="1:39" ht="15" customHeight="1">
      <c r="A4" s="1"/>
      <c r="B4" s="72"/>
      <c r="C4" s="72"/>
      <c r="D4" s="72"/>
      <c r="E4" s="72"/>
      <c r="F4" s="72"/>
      <c r="G4" s="72"/>
      <c r="H4" s="72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</row>
    <row r="5" spans="1:39" ht="15" customHeight="1">
      <c r="A5" s="1"/>
      <c r="B5" s="64"/>
      <c r="C5" s="5"/>
      <c r="D5" s="64"/>
      <c r="E5" s="64"/>
      <c r="F5" s="64"/>
      <c r="G5" s="64"/>
      <c r="H5" s="64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</row>
    <row r="6" spans="1:39" ht="15" customHeight="1">
      <c r="A6" s="1"/>
      <c r="B6" s="1"/>
      <c r="C6" s="4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</row>
    <row r="7" spans="1:39" ht="5.25" customHeight="1">
      <c r="A7" s="1"/>
      <c r="B7" s="1"/>
      <c r="C7" s="4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</row>
    <row r="8" spans="1:39" ht="15" customHeight="1">
      <c r="A8" s="1"/>
      <c r="B8" s="1"/>
      <c r="C8" s="4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</row>
    <row r="9" spans="1:39" ht="15" customHeight="1">
      <c r="B9" s="78" t="s">
        <v>0</v>
      </c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  <c r="AB9" s="79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</row>
    <row r="10" spans="1:39" ht="14.45" customHeight="1">
      <c r="A10" s="1"/>
      <c r="B10" s="3"/>
      <c r="C10" s="6"/>
      <c r="D10" s="3"/>
      <c r="E10" s="3"/>
      <c r="F10" s="3"/>
      <c r="G10" s="3"/>
      <c r="H10" s="3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</row>
    <row r="11" spans="1:39" ht="15" customHeight="1">
      <c r="A11" s="1"/>
      <c r="B11" s="1"/>
      <c r="C11" s="53"/>
      <c r="D11" s="54"/>
      <c r="E11" s="54"/>
      <c r="F11" s="54"/>
      <c r="G11" s="54"/>
      <c r="H11" s="55"/>
      <c r="I11" s="65"/>
      <c r="J11" s="53"/>
      <c r="K11" s="54"/>
      <c r="L11" s="54"/>
      <c r="M11" s="54"/>
      <c r="N11" s="54"/>
      <c r="O11" s="55"/>
      <c r="P11" s="53"/>
      <c r="Q11" s="54"/>
      <c r="R11" s="54"/>
      <c r="S11" s="54"/>
      <c r="T11" s="54"/>
      <c r="U11" s="54"/>
      <c r="V11" s="88" t="s">
        <v>50</v>
      </c>
      <c r="W11" s="13"/>
      <c r="X11" s="13"/>
      <c r="Y11" s="13"/>
      <c r="Z11" s="98" t="s">
        <v>51</v>
      </c>
      <c r="AA11" s="98" t="s">
        <v>28</v>
      </c>
      <c r="AB11" s="90" t="s">
        <v>8</v>
      </c>
      <c r="AC11" s="87" t="s">
        <v>52</v>
      </c>
      <c r="AD11" s="1"/>
      <c r="AE11" s="1"/>
      <c r="AF11" s="1"/>
      <c r="AG11" s="1"/>
      <c r="AH11" s="1"/>
      <c r="AI11" s="1"/>
      <c r="AJ11" s="1"/>
      <c r="AK11" s="1"/>
      <c r="AL11" s="1"/>
    </row>
    <row r="12" spans="1:39" ht="42" customHeight="1">
      <c r="A12" s="1"/>
      <c r="B12" s="2"/>
      <c r="C12" s="68" t="s">
        <v>53</v>
      </c>
      <c r="D12" s="69"/>
      <c r="E12" s="69"/>
      <c r="F12" s="69"/>
      <c r="G12" s="69"/>
      <c r="H12" s="69"/>
      <c r="I12" s="66"/>
      <c r="J12" s="29" t="s">
        <v>14</v>
      </c>
      <c r="K12" s="30" t="s">
        <v>15</v>
      </c>
      <c r="L12" s="31" t="s">
        <v>16</v>
      </c>
      <c r="M12" s="31" t="s">
        <v>17</v>
      </c>
      <c r="N12" s="31" t="s">
        <v>18</v>
      </c>
      <c r="O12" s="32" t="s">
        <v>19</v>
      </c>
      <c r="P12" s="29" t="s">
        <v>14</v>
      </c>
      <c r="Q12" s="30" t="s">
        <v>15</v>
      </c>
      <c r="R12" s="31" t="s">
        <v>16</v>
      </c>
      <c r="S12" s="31" t="s">
        <v>17</v>
      </c>
      <c r="T12" s="31" t="s">
        <v>18</v>
      </c>
      <c r="U12" s="32" t="s">
        <v>19</v>
      </c>
      <c r="V12" s="89"/>
      <c r="W12" s="21" t="s">
        <v>5</v>
      </c>
      <c r="X12" s="21" t="s">
        <v>6</v>
      </c>
      <c r="Y12" s="21" t="s">
        <v>27</v>
      </c>
      <c r="Z12" s="99"/>
      <c r="AA12" s="99"/>
      <c r="AB12" s="91"/>
      <c r="AC12" s="87"/>
      <c r="AD12" s="1"/>
      <c r="AE12" s="1"/>
      <c r="AF12" s="1"/>
      <c r="AG12" s="1"/>
      <c r="AH12" s="1"/>
      <c r="AI12" s="1"/>
      <c r="AJ12" s="1"/>
      <c r="AK12" s="1"/>
      <c r="AL12" s="1"/>
    </row>
    <row r="13" spans="1:39" ht="15" customHeight="1">
      <c r="A13" s="1"/>
      <c r="B13" s="48" t="s">
        <v>30</v>
      </c>
      <c r="C13" s="49">
        <v>1</v>
      </c>
      <c r="D13" s="50">
        <v>2</v>
      </c>
      <c r="E13" s="50">
        <v>3</v>
      </c>
      <c r="F13" s="51">
        <v>4</v>
      </c>
      <c r="G13" s="51">
        <v>5</v>
      </c>
      <c r="H13" s="52"/>
      <c r="I13" s="36"/>
      <c r="J13" s="33"/>
      <c r="K13" s="34"/>
      <c r="L13" s="34"/>
      <c r="M13" s="34"/>
      <c r="N13" s="34"/>
      <c r="O13" s="35"/>
      <c r="P13" s="39"/>
      <c r="Q13" s="39"/>
      <c r="R13" s="39"/>
      <c r="S13" s="34"/>
      <c r="T13" s="34"/>
      <c r="U13" s="35"/>
      <c r="V13" s="15"/>
      <c r="W13" s="22"/>
      <c r="X13" s="22"/>
      <c r="Y13" s="22"/>
      <c r="Z13" s="27"/>
      <c r="AA13" s="97"/>
      <c r="AB13" s="56"/>
      <c r="AC13" s="57"/>
      <c r="AD13" s="1"/>
      <c r="AE13" s="1"/>
      <c r="AF13" s="1"/>
      <c r="AG13" s="1"/>
      <c r="AH13" s="1"/>
      <c r="AI13" s="1"/>
      <c r="AJ13" s="1"/>
      <c r="AK13" s="1"/>
      <c r="AL13" s="1"/>
    </row>
    <row r="14" spans="1:39" ht="15" customHeight="1">
      <c r="A14" s="1"/>
      <c r="B14" s="28" t="s">
        <v>31</v>
      </c>
      <c r="C14" s="14"/>
      <c r="D14" s="43"/>
      <c r="E14" s="43"/>
      <c r="F14" s="44"/>
      <c r="G14" s="44"/>
      <c r="H14" s="45"/>
      <c r="I14" s="44"/>
      <c r="J14" s="9"/>
      <c r="K14" s="2"/>
      <c r="L14" s="2"/>
      <c r="M14" s="2"/>
      <c r="N14" s="2"/>
      <c r="O14" s="8"/>
      <c r="P14" s="46"/>
      <c r="Q14" s="46"/>
      <c r="R14" s="46"/>
      <c r="S14" s="43"/>
      <c r="T14" s="43"/>
      <c r="U14" s="45"/>
      <c r="V14" s="15">
        <f t="shared" ref="V14:V31" si="0">SUM(C14:H14)</f>
        <v>0</v>
      </c>
      <c r="W14" s="22">
        <f t="shared" ref="W14:W17" si="1">MAX(C14:G14)</f>
        <v>0</v>
      </c>
      <c r="X14" s="22">
        <f>MIN(C14:G14)</f>
        <v>0</v>
      </c>
      <c r="Y14" s="22">
        <v>5</v>
      </c>
      <c r="Z14" s="27">
        <f>V14-W14-X14</f>
        <v>0</v>
      </c>
      <c r="AA14" s="97">
        <f>Z14/Y14</f>
        <v>0</v>
      </c>
      <c r="AB14" s="56">
        <f>_xlfn.RANK.EQ(AA14,AA13:AA31,0)</f>
        <v>4</v>
      </c>
      <c r="AC14" s="57"/>
      <c r="AD14" s="1"/>
      <c r="AE14" s="1"/>
      <c r="AF14" s="1"/>
      <c r="AG14" s="1"/>
      <c r="AH14" s="1"/>
      <c r="AI14" s="1"/>
      <c r="AJ14" s="1"/>
      <c r="AK14" s="1"/>
      <c r="AL14" s="1"/>
    </row>
    <row r="15" spans="1:39" ht="15" customHeight="1">
      <c r="A15" s="1"/>
      <c r="B15" s="28" t="s">
        <v>32</v>
      </c>
      <c r="C15" s="14"/>
      <c r="D15" s="43"/>
      <c r="E15" s="43"/>
      <c r="F15" s="44"/>
      <c r="G15" s="44"/>
      <c r="H15" s="45"/>
      <c r="I15" s="44"/>
      <c r="J15" s="9"/>
      <c r="K15" s="2"/>
      <c r="L15" s="2"/>
      <c r="M15" s="2"/>
      <c r="N15" s="2"/>
      <c r="O15" s="8"/>
      <c r="P15" s="46"/>
      <c r="Q15" s="46"/>
      <c r="R15" s="46"/>
      <c r="S15" s="43"/>
      <c r="T15" s="43"/>
      <c r="U15" s="45"/>
      <c r="V15" s="15">
        <f t="shared" si="0"/>
        <v>0</v>
      </c>
      <c r="W15" s="22">
        <f t="shared" si="1"/>
        <v>0</v>
      </c>
      <c r="X15" s="22">
        <f t="shared" ref="X15:X17" si="2">MIN(C15:G15)</f>
        <v>0</v>
      </c>
      <c r="Y15" s="22">
        <v>5</v>
      </c>
      <c r="Z15" s="27">
        <f t="shared" ref="Z15:Z31" si="3">V15-W15-X15</f>
        <v>0</v>
      </c>
      <c r="AA15" s="97">
        <f t="shared" ref="AA15:AA31" si="4">Z15/Y15</f>
        <v>0</v>
      </c>
      <c r="AB15" s="56">
        <f t="shared" ref="AB15:AB31" si="5">_xlfn.RANK.EQ(Z15,$Z$13:$Z$31,0)</f>
        <v>4</v>
      </c>
      <c r="AC15" s="57"/>
      <c r="AD15" s="1"/>
      <c r="AE15" s="1"/>
      <c r="AF15" s="1"/>
      <c r="AG15" s="1"/>
      <c r="AH15" s="1"/>
      <c r="AI15" s="1"/>
      <c r="AJ15" s="1"/>
      <c r="AK15" s="1"/>
      <c r="AL15" s="1"/>
    </row>
    <row r="16" spans="1:39" ht="15" customHeight="1">
      <c r="A16" s="1"/>
      <c r="B16" s="28" t="s">
        <v>33</v>
      </c>
      <c r="C16" s="14"/>
      <c r="D16" s="43"/>
      <c r="E16" s="43"/>
      <c r="F16" s="44"/>
      <c r="G16" s="44"/>
      <c r="H16" s="45"/>
      <c r="I16" s="44"/>
      <c r="J16" s="9"/>
      <c r="K16" s="2"/>
      <c r="L16" s="2"/>
      <c r="M16" s="2"/>
      <c r="N16" s="2"/>
      <c r="O16" s="8"/>
      <c r="P16" s="46"/>
      <c r="Q16" s="46"/>
      <c r="R16" s="46"/>
      <c r="S16" s="43"/>
      <c r="T16" s="43"/>
      <c r="U16" s="45"/>
      <c r="V16" s="15">
        <f t="shared" si="0"/>
        <v>0</v>
      </c>
      <c r="W16" s="22">
        <f t="shared" si="1"/>
        <v>0</v>
      </c>
      <c r="X16" s="22">
        <f t="shared" si="2"/>
        <v>0</v>
      </c>
      <c r="Y16" s="22">
        <v>5</v>
      </c>
      <c r="Z16" s="27">
        <f t="shared" si="3"/>
        <v>0</v>
      </c>
      <c r="AA16" s="97">
        <f t="shared" si="4"/>
        <v>0</v>
      </c>
      <c r="AB16" s="56">
        <f t="shared" si="5"/>
        <v>4</v>
      </c>
      <c r="AC16" s="57"/>
      <c r="AD16" s="1"/>
      <c r="AE16" s="1"/>
      <c r="AF16" s="1"/>
      <c r="AG16" s="1"/>
      <c r="AH16" s="1"/>
      <c r="AI16" s="1"/>
      <c r="AJ16" s="1"/>
      <c r="AK16" s="1"/>
      <c r="AL16" s="1"/>
    </row>
    <row r="17" spans="1:38" ht="15" customHeight="1">
      <c r="A17" s="1"/>
      <c r="B17" s="28" t="s">
        <v>34</v>
      </c>
      <c r="C17" s="14"/>
      <c r="D17" s="43"/>
      <c r="E17" s="43"/>
      <c r="F17" s="44"/>
      <c r="G17" s="44"/>
      <c r="H17" s="45"/>
      <c r="I17" s="44"/>
      <c r="J17" s="9"/>
      <c r="K17" s="2"/>
      <c r="L17" s="2"/>
      <c r="M17" s="2"/>
      <c r="N17" s="2"/>
      <c r="O17" s="8"/>
      <c r="P17" s="46"/>
      <c r="Q17" s="46"/>
      <c r="R17" s="46"/>
      <c r="S17" s="43"/>
      <c r="T17" s="43"/>
      <c r="U17" s="45"/>
      <c r="V17" s="15">
        <f t="shared" si="0"/>
        <v>0</v>
      </c>
      <c r="W17" s="22">
        <f t="shared" si="1"/>
        <v>0</v>
      </c>
      <c r="X17" s="22">
        <f t="shared" si="2"/>
        <v>0</v>
      </c>
      <c r="Y17" s="22">
        <v>5</v>
      </c>
      <c r="Z17" s="27">
        <f t="shared" si="3"/>
        <v>0</v>
      </c>
      <c r="AA17" s="97">
        <f t="shared" si="4"/>
        <v>0</v>
      </c>
      <c r="AB17" s="56">
        <f t="shared" si="5"/>
        <v>4</v>
      </c>
      <c r="AC17" s="57"/>
      <c r="AD17" s="1"/>
      <c r="AE17" s="1"/>
      <c r="AF17" s="1"/>
      <c r="AG17" s="1"/>
      <c r="AH17" s="1"/>
      <c r="AI17" s="1"/>
      <c r="AJ17" s="1"/>
      <c r="AK17" s="1"/>
      <c r="AL17" s="1"/>
    </row>
    <row r="18" spans="1:38" ht="25.5" customHeight="1">
      <c r="A18" s="1"/>
      <c r="B18" s="28" t="s">
        <v>35</v>
      </c>
      <c r="C18" s="9"/>
      <c r="D18" s="2"/>
      <c r="E18" s="2"/>
      <c r="F18" s="37"/>
      <c r="G18" s="37"/>
      <c r="H18" s="8"/>
      <c r="I18" s="37"/>
      <c r="J18" s="9"/>
      <c r="K18" s="2"/>
      <c r="L18" s="2"/>
      <c r="M18" s="2"/>
      <c r="N18" s="2"/>
      <c r="O18" s="8"/>
      <c r="P18" s="40"/>
      <c r="Q18" s="40"/>
      <c r="R18" s="40"/>
      <c r="S18" s="2"/>
      <c r="T18" s="2"/>
      <c r="U18" s="8"/>
      <c r="V18" s="15">
        <f t="shared" si="0"/>
        <v>0</v>
      </c>
      <c r="W18" s="22">
        <f>MAX(C18:G18)</f>
        <v>0</v>
      </c>
      <c r="X18" s="22">
        <f>MIN(C18:G18)</f>
        <v>0</v>
      </c>
      <c r="Y18" s="22">
        <v>5</v>
      </c>
      <c r="Z18" s="27">
        <f t="shared" si="3"/>
        <v>0</v>
      </c>
      <c r="AA18" s="97">
        <f t="shared" si="4"/>
        <v>0</v>
      </c>
      <c r="AB18" s="56">
        <f t="shared" si="5"/>
        <v>4</v>
      </c>
      <c r="AC18" s="57"/>
      <c r="AD18" s="1"/>
      <c r="AE18" s="1"/>
      <c r="AF18" s="1"/>
      <c r="AG18" s="1"/>
      <c r="AH18" s="1"/>
      <c r="AI18" s="1"/>
      <c r="AJ18" s="1"/>
      <c r="AK18" s="1"/>
      <c r="AL18" s="1"/>
    </row>
    <row r="19" spans="1:38" ht="15" customHeight="1">
      <c r="A19" s="1"/>
      <c r="B19" s="28" t="s">
        <v>36</v>
      </c>
      <c r="C19" s="9"/>
      <c r="D19" s="2"/>
      <c r="E19" s="2"/>
      <c r="F19" s="37"/>
      <c r="G19" s="37"/>
      <c r="H19" s="8"/>
      <c r="I19" s="37"/>
      <c r="J19" s="9"/>
      <c r="K19" s="2"/>
      <c r="L19" s="2"/>
      <c r="M19" s="2"/>
      <c r="N19" s="2"/>
      <c r="O19" s="8"/>
      <c r="P19" s="40"/>
      <c r="Q19" s="40"/>
      <c r="R19" s="40"/>
      <c r="S19" s="2"/>
      <c r="T19" s="2"/>
      <c r="U19" s="8"/>
      <c r="V19" s="15">
        <f t="shared" si="0"/>
        <v>0</v>
      </c>
      <c r="W19" s="22">
        <f t="shared" ref="W19:W31" si="6">MAX(C19:G19)</f>
        <v>0</v>
      </c>
      <c r="X19" s="22">
        <f t="shared" ref="X19:X31" si="7">MIN(C19:G19)</f>
        <v>0</v>
      </c>
      <c r="Y19" s="22">
        <v>5</v>
      </c>
      <c r="Z19" s="27">
        <f t="shared" si="3"/>
        <v>0</v>
      </c>
      <c r="AA19" s="97">
        <f t="shared" si="4"/>
        <v>0</v>
      </c>
      <c r="AB19" s="56">
        <f t="shared" si="5"/>
        <v>4</v>
      </c>
      <c r="AC19" s="57"/>
      <c r="AD19" s="1"/>
      <c r="AE19" s="1"/>
      <c r="AF19" s="1"/>
      <c r="AG19" s="1"/>
      <c r="AH19" s="1"/>
      <c r="AI19" s="1"/>
      <c r="AJ19" s="1"/>
      <c r="AK19" s="1"/>
      <c r="AL19" s="1"/>
    </row>
    <row r="20" spans="1:38" ht="15" customHeight="1">
      <c r="A20" s="1"/>
      <c r="B20" s="28" t="s">
        <v>37</v>
      </c>
      <c r="C20" s="12"/>
      <c r="D20" s="10"/>
      <c r="E20" s="10"/>
      <c r="F20" s="38"/>
      <c r="G20" s="38"/>
      <c r="H20" s="11"/>
      <c r="I20" s="38"/>
      <c r="J20" s="12"/>
      <c r="K20" s="10"/>
      <c r="L20" s="10"/>
      <c r="M20" s="10"/>
      <c r="N20" s="10"/>
      <c r="O20" s="11"/>
      <c r="P20" s="41"/>
      <c r="Q20" s="41"/>
      <c r="R20" s="41"/>
      <c r="S20" s="10"/>
      <c r="T20" s="10"/>
      <c r="U20" s="11"/>
      <c r="V20" s="15">
        <f t="shared" si="0"/>
        <v>0</v>
      </c>
      <c r="W20" s="22">
        <f t="shared" si="6"/>
        <v>0</v>
      </c>
      <c r="X20" s="22">
        <f t="shared" si="7"/>
        <v>0</v>
      </c>
      <c r="Y20" s="22">
        <v>5</v>
      </c>
      <c r="Z20" s="27">
        <f t="shared" si="3"/>
        <v>0</v>
      </c>
      <c r="AA20" s="97">
        <f t="shared" si="4"/>
        <v>0</v>
      </c>
      <c r="AB20" s="56">
        <f t="shared" si="5"/>
        <v>4</v>
      </c>
      <c r="AC20" s="57"/>
      <c r="AD20" s="1"/>
      <c r="AE20" s="1"/>
      <c r="AF20" s="1"/>
      <c r="AG20" s="1"/>
      <c r="AH20" s="1"/>
      <c r="AI20" s="1"/>
      <c r="AJ20" s="1"/>
      <c r="AK20" s="1"/>
      <c r="AL20" s="1"/>
    </row>
    <row r="21" spans="1:38" ht="15" customHeight="1">
      <c r="A21" s="1"/>
      <c r="B21" s="28" t="s">
        <v>38</v>
      </c>
      <c r="C21" s="12"/>
      <c r="D21" s="10"/>
      <c r="E21" s="10"/>
      <c r="F21" s="38"/>
      <c r="G21" s="38"/>
      <c r="H21" s="11"/>
      <c r="I21" s="38"/>
      <c r="J21" s="12"/>
      <c r="K21" s="10"/>
      <c r="L21" s="10"/>
      <c r="M21" s="10"/>
      <c r="N21" s="10"/>
      <c r="O21" s="11"/>
      <c r="P21" s="41"/>
      <c r="Q21" s="41"/>
      <c r="R21" s="41"/>
      <c r="S21" s="10"/>
      <c r="T21" s="10"/>
      <c r="U21" s="11"/>
      <c r="V21" s="15">
        <f t="shared" si="0"/>
        <v>0</v>
      </c>
      <c r="W21" s="22">
        <f t="shared" si="6"/>
        <v>0</v>
      </c>
      <c r="X21" s="22">
        <f t="shared" si="7"/>
        <v>0</v>
      </c>
      <c r="Y21" s="22">
        <v>5</v>
      </c>
      <c r="Z21" s="27">
        <f t="shared" si="3"/>
        <v>0</v>
      </c>
      <c r="AA21" s="97">
        <f t="shared" si="4"/>
        <v>0</v>
      </c>
      <c r="AB21" s="56">
        <f t="shared" si="5"/>
        <v>4</v>
      </c>
      <c r="AC21" s="57"/>
      <c r="AD21" s="1"/>
      <c r="AE21" s="1"/>
      <c r="AF21" s="1"/>
      <c r="AG21" s="1"/>
      <c r="AH21" s="1"/>
      <c r="AI21" s="1"/>
      <c r="AJ21" s="1"/>
      <c r="AK21" s="1"/>
      <c r="AL21" s="1"/>
    </row>
    <row r="22" spans="1:38" ht="15" customHeight="1">
      <c r="A22" s="1"/>
      <c r="B22" s="28" t="s">
        <v>39</v>
      </c>
      <c r="C22" s="12"/>
      <c r="D22" s="10"/>
      <c r="E22" s="10"/>
      <c r="F22" s="38"/>
      <c r="G22" s="38"/>
      <c r="H22" s="11"/>
      <c r="I22" s="38"/>
      <c r="J22" s="12"/>
      <c r="K22" s="10"/>
      <c r="L22" s="10"/>
      <c r="M22" s="10"/>
      <c r="N22" s="10"/>
      <c r="O22" s="11"/>
      <c r="P22" s="41"/>
      <c r="Q22" s="41"/>
      <c r="R22" s="41"/>
      <c r="S22" s="10"/>
      <c r="T22" s="10"/>
      <c r="U22" s="11"/>
      <c r="V22" s="15">
        <f t="shared" si="0"/>
        <v>0</v>
      </c>
      <c r="W22" s="22">
        <f t="shared" si="6"/>
        <v>0</v>
      </c>
      <c r="X22" s="22">
        <f t="shared" si="7"/>
        <v>0</v>
      </c>
      <c r="Y22" s="22">
        <v>5</v>
      </c>
      <c r="Z22" s="27">
        <f t="shared" si="3"/>
        <v>0</v>
      </c>
      <c r="AA22" s="97">
        <f t="shared" si="4"/>
        <v>0</v>
      </c>
      <c r="AB22" s="56">
        <f t="shared" si="5"/>
        <v>4</v>
      </c>
      <c r="AC22" s="57"/>
      <c r="AD22" s="1"/>
      <c r="AE22" s="1"/>
      <c r="AF22" s="1"/>
    </row>
    <row r="23" spans="1:38" ht="15" customHeight="1">
      <c r="A23" s="1"/>
      <c r="B23" s="28" t="s">
        <v>40</v>
      </c>
      <c r="C23" s="12"/>
      <c r="D23" s="10"/>
      <c r="E23" s="10"/>
      <c r="F23" s="38"/>
      <c r="G23" s="38"/>
      <c r="H23" s="11"/>
      <c r="I23" s="38"/>
      <c r="J23" s="12"/>
      <c r="K23" s="10"/>
      <c r="L23" s="10"/>
      <c r="M23" s="10"/>
      <c r="N23" s="10"/>
      <c r="O23" s="11"/>
      <c r="P23" s="41"/>
      <c r="Q23" s="41"/>
      <c r="R23" s="41"/>
      <c r="S23" s="10"/>
      <c r="T23" s="10"/>
      <c r="U23" s="11"/>
      <c r="V23" s="15">
        <f t="shared" si="0"/>
        <v>0</v>
      </c>
      <c r="W23" s="22">
        <f t="shared" si="6"/>
        <v>0</v>
      </c>
      <c r="X23" s="22">
        <f t="shared" si="7"/>
        <v>0</v>
      </c>
      <c r="Y23" s="22">
        <v>5</v>
      </c>
      <c r="Z23" s="27">
        <f t="shared" si="3"/>
        <v>0</v>
      </c>
      <c r="AA23" s="97">
        <f t="shared" si="4"/>
        <v>0</v>
      </c>
      <c r="AB23" s="56">
        <f t="shared" si="5"/>
        <v>4</v>
      </c>
      <c r="AC23" s="57"/>
      <c r="AD23" s="1"/>
      <c r="AE23" s="1"/>
      <c r="AF23" s="1"/>
    </row>
    <row r="24" spans="1:38" ht="15" customHeight="1">
      <c r="A24" s="1"/>
      <c r="B24" s="28" t="s">
        <v>41</v>
      </c>
      <c r="C24" s="12"/>
      <c r="D24" s="10"/>
      <c r="E24" s="10"/>
      <c r="F24" s="38"/>
      <c r="G24" s="38"/>
      <c r="H24" s="11"/>
      <c r="I24" s="38"/>
      <c r="J24" s="12"/>
      <c r="K24" s="10"/>
      <c r="L24" s="10"/>
      <c r="M24" s="10"/>
      <c r="N24" s="10"/>
      <c r="O24" s="11"/>
      <c r="P24" s="41"/>
      <c r="Q24" s="41"/>
      <c r="R24" s="41"/>
      <c r="S24" s="10"/>
      <c r="T24" s="10"/>
      <c r="U24" s="11"/>
      <c r="V24" s="15">
        <f t="shared" si="0"/>
        <v>0</v>
      </c>
      <c r="W24" s="22">
        <f t="shared" si="6"/>
        <v>0</v>
      </c>
      <c r="X24" s="22">
        <f t="shared" si="7"/>
        <v>0</v>
      </c>
      <c r="Y24" s="22">
        <v>5</v>
      </c>
      <c r="Z24" s="27">
        <f t="shared" si="3"/>
        <v>0</v>
      </c>
      <c r="AA24" s="97">
        <f t="shared" si="4"/>
        <v>0</v>
      </c>
      <c r="AB24" s="56">
        <f t="shared" si="5"/>
        <v>4</v>
      </c>
      <c r="AC24" s="57"/>
      <c r="AD24" s="1"/>
      <c r="AE24" s="1"/>
      <c r="AF24" s="1"/>
    </row>
    <row r="25" spans="1:38" ht="15" customHeight="1">
      <c r="A25" s="1"/>
      <c r="B25" s="28" t="s">
        <v>42</v>
      </c>
      <c r="C25" s="12"/>
      <c r="D25" s="10"/>
      <c r="E25" s="10"/>
      <c r="F25" s="38"/>
      <c r="G25" s="38"/>
      <c r="H25" s="11"/>
      <c r="I25" s="38"/>
      <c r="J25" s="12"/>
      <c r="K25" s="10"/>
      <c r="L25" s="10"/>
      <c r="M25" s="10"/>
      <c r="N25" s="10"/>
      <c r="O25" s="11"/>
      <c r="P25" s="41"/>
      <c r="Q25" s="41"/>
      <c r="R25" s="41"/>
      <c r="S25" s="10"/>
      <c r="T25" s="10"/>
      <c r="U25" s="11"/>
      <c r="V25" s="15">
        <f t="shared" si="0"/>
        <v>0</v>
      </c>
      <c r="W25" s="22">
        <f t="shared" si="6"/>
        <v>0</v>
      </c>
      <c r="X25" s="22">
        <f t="shared" si="7"/>
        <v>0</v>
      </c>
      <c r="Y25" s="22">
        <v>5</v>
      </c>
      <c r="Z25" s="27">
        <f t="shared" si="3"/>
        <v>0</v>
      </c>
      <c r="AA25" s="97">
        <f t="shared" si="4"/>
        <v>0</v>
      </c>
      <c r="AB25" s="56">
        <f t="shared" si="5"/>
        <v>4</v>
      </c>
      <c r="AC25" s="57"/>
      <c r="AD25" s="1"/>
      <c r="AE25" s="1"/>
      <c r="AF25" s="1"/>
    </row>
    <row r="26" spans="1:38" ht="15" customHeight="1">
      <c r="A26" s="1"/>
      <c r="B26" s="28" t="s">
        <v>43</v>
      </c>
      <c r="C26" s="12">
        <v>8</v>
      </c>
      <c r="D26" s="10">
        <v>8</v>
      </c>
      <c r="E26" s="10">
        <v>8</v>
      </c>
      <c r="F26" s="38">
        <v>8</v>
      </c>
      <c r="G26" s="38">
        <v>8</v>
      </c>
      <c r="H26" s="11"/>
      <c r="I26" s="38"/>
      <c r="J26" s="12"/>
      <c r="K26" s="10"/>
      <c r="L26" s="10"/>
      <c r="M26" s="10"/>
      <c r="N26" s="10"/>
      <c r="O26" s="11"/>
      <c r="P26" s="41"/>
      <c r="Q26" s="41"/>
      <c r="R26" s="41"/>
      <c r="S26" s="10"/>
      <c r="T26" s="10"/>
      <c r="U26" s="11"/>
      <c r="V26" s="15">
        <f t="shared" si="0"/>
        <v>40</v>
      </c>
      <c r="W26" s="22">
        <f t="shared" si="6"/>
        <v>8</v>
      </c>
      <c r="X26" s="22">
        <f t="shared" si="7"/>
        <v>8</v>
      </c>
      <c r="Y26" s="22">
        <v>5</v>
      </c>
      <c r="Z26" s="27">
        <f t="shared" si="3"/>
        <v>24</v>
      </c>
      <c r="AA26" s="97">
        <f t="shared" si="4"/>
        <v>4.8</v>
      </c>
      <c r="AB26" s="56">
        <f t="shared" si="5"/>
        <v>3</v>
      </c>
      <c r="AC26" s="57" t="s">
        <v>54</v>
      </c>
      <c r="AD26" s="1"/>
      <c r="AE26" s="1"/>
      <c r="AF26" s="1"/>
    </row>
    <row r="27" spans="1:38" ht="15" customHeight="1">
      <c r="A27" s="1"/>
      <c r="B27" s="28" t="s">
        <v>44</v>
      </c>
      <c r="C27" s="12"/>
      <c r="D27" s="10"/>
      <c r="E27" s="10"/>
      <c r="F27" s="38"/>
      <c r="G27" s="38"/>
      <c r="H27" s="11"/>
      <c r="I27" s="38"/>
      <c r="J27" s="12"/>
      <c r="K27" s="10"/>
      <c r="L27" s="10"/>
      <c r="M27" s="10"/>
      <c r="N27" s="10"/>
      <c r="O27" s="11"/>
      <c r="P27" s="41"/>
      <c r="Q27" s="41"/>
      <c r="R27" s="41"/>
      <c r="S27" s="10"/>
      <c r="T27" s="10"/>
      <c r="U27" s="11"/>
      <c r="V27" s="15">
        <f t="shared" si="0"/>
        <v>0</v>
      </c>
      <c r="W27" s="22">
        <f t="shared" si="6"/>
        <v>0</v>
      </c>
      <c r="X27" s="22">
        <f t="shared" si="7"/>
        <v>0</v>
      </c>
      <c r="Y27" s="22">
        <v>5</v>
      </c>
      <c r="Z27" s="27">
        <f t="shared" si="3"/>
        <v>0</v>
      </c>
      <c r="AA27" s="97">
        <f t="shared" si="4"/>
        <v>0</v>
      </c>
      <c r="AB27" s="56">
        <f t="shared" si="5"/>
        <v>4</v>
      </c>
      <c r="AC27" s="57"/>
      <c r="AD27" s="1"/>
      <c r="AE27" s="1"/>
      <c r="AF27" s="1"/>
    </row>
    <row r="28" spans="1:38" ht="15" customHeight="1">
      <c r="A28" s="1"/>
      <c r="B28" s="28" t="s">
        <v>45</v>
      </c>
      <c r="C28" s="12"/>
      <c r="D28" s="10"/>
      <c r="E28" s="10"/>
      <c r="F28" s="38"/>
      <c r="G28" s="38"/>
      <c r="H28" s="11"/>
      <c r="I28" s="38"/>
      <c r="J28" s="12"/>
      <c r="K28" s="10"/>
      <c r="L28" s="10"/>
      <c r="M28" s="10"/>
      <c r="N28" s="10"/>
      <c r="O28" s="11"/>
      <c r="P28" s="41"/>
      <c r="Q28" s="41"/>
      <c r="R28" s="41"/>
      <c r="S28" s="10"/>
      <c r="T28" s="10"/>
      <c r="U28" s="11"/>
      <c r="V28" s="15">
        <f t="shared" si="0"/>
        <v>0</v>
      </c>
      <c r="W28" s="22">
        <f t="shared" si="6"/>
        <v>0</v>
      </c>
      <c r="X28" s="22">
        <f t="shared" si="7"/>
        <v>0</v>
      </c>
      <c r="Y28" s="22">
        <v>5</v>
      </c>
      <c r="Z28" s="27">
        <f t="shared" si="3"/>
        <v>0</v>
      </c>
      <c r="AA28" s="97">
        <f t="shared" si="4"/>
        <v>0</v>
      </c>
      <c r="AB28" s="56">
        <f t="shared" si="5"/>
        <v>4</v>
      </c>
      <c r="AC28" s="57"/>
      <c r="AD28" s="1"/>
      <c r="AE28" s="1"/>
      <c r="AF28" s="1"/>
    </row>
    <row r="29" spans="1:38" ht="15" customHeight="1">
      <c r="A29" s="1"/>
      <c r="B29" s="28" t="s">
        <v>46</v>
      </c>
      <c r="C29" s="9">
        <v>9</v>
      </c>
      <c r="D29" s="2">
        <v>9</v>
      </c>
      <c r="E29" s="2">
        <v>9</v>
      </c>
      <c r="F29" s="37">
        <v>9</v>
      </c>
      <c r="G29" s="37">
        <v>9</v>
      </c>
      <c r="H29" s="8"/>
      <c r="I29" s="37"/>
      <c r="J29" s="9"/>
      <c r="K29" s="2"/>
      <c r="L29" s="2"/>
      <c r="M29" s="2"/>
      <c r="N29" s="2"/>
      <c r="O29" s="8"/>
      <c r="P29" s="40"/>
      <c r="Q29" s="40"/>
      <c r="R29" s="40"/>
      <c r="S29" s="2"/>
      <c r="T29" s="2"/>
      <c r="U29" s="8"/>
      <c r="V29" s="15">
        <f t="shared" si="0"/>
        <v>45</v>
      </c>
      <c r="W29" s="22">
        <f t="shared" si="6"/>
        <v>9</v>
      </c>
      <c r="X29" s="22">
        <f t="shared" si="7"/>
        <v>9</v>
      </c>
      <c r="Y29" s="22">
        <v>5</v>
      </c>
      <c r="Z29" s="27">
        <f t="shared" si="3"/>
        <v>27</v>
      </c>
      <c r="AA29" s="97">
        <f t="shared" si="4"/>
        <v>5.4</v>
      </c>
      <c r="AB29" s="56">
        <f t="shared" si="5"/>
        <v>2</v>
      </c>
      <c r="AC29" s="57" t="s">
        <v>55</v>
      </c>
      <c r="AD29" s="1"/>
      <c r="AE29" s="1"/>
      <c r="AF29" s="1"/>
    </row>
    <row r="30" spans="1:38" ht="15" customHeight="1">
      <c r="A30" s="1"/>
      <c r="B30" s="28" t="s">
        <v>47</v>
      </c>
      <c r="C30" s="12">
        <v>10</v>
      </c>
      <c r="D30" s="10">
        <v>10</v>
      </c>
      <c r="E30" s="10">
        <v>10</v>
      </c>
      <c r="F30" s="38">
        <v>10</v>
      </c>
      <c r="G30" s="38">
        <v>10</v>
      </c>
      <c r="H30" s="11"/>
      <c r="I30" s="38"/>
      <c r="J30" s="12"/>
      <c r="K30" s="10"/>
      <c r="L30" s="10"/>
      <c r="M30" s="10"/>
      <c r="N30" s="10"/>
      <c r="O30" s="11"/>
      <c r="P30" s="41"/>
      <c r="Q30" s="41"/>
      <c r="R30" s="41"/>
      <c r="S30" s="10"/>
      <c r="T30" s="10"/>
      <c r="U30" s="11"/>
      <c r="V30" s="15">
        <f t="shared" si="0"/>
        <v>50</v>
      </c>
      <c r="W30" s="22">
        <f t="shared" si="6"/>
        <v>10</v>
      </c>
      <c r="X30" s="22">
        <f t="shared" si="7"/>
        <v>10</v>
      </c>
      <c r="Y30" s="22">
        <v>5</v>
      </c>
      <c r="Z30" s="27">
        <f t="shared" si="3"/>
        <v>30</v>
      </c>
      <c r="AA30" s="97">
        <f t="shared" si="4"/>
        <v>6</v>
      </c>
      <c r="AB30" s="56">
        <f t="shared" si="5"/>
        <v>1</v>
      </c>
      <c r="AC30" s="100" t="s">
        <v>56</v>
      </c>
      <c r="AD30" s="1"/>
      <c r="AE30" s="1"/>
      <c r="AF30" s="1"/>
    </row>
    <row r="31" spans="1:38" ht="15" customHeight="1">
      <c r="A31" s="1"/>
      <c r="B31" s="28" t="s">
        <v>48</v>
      </c>
      <c r="C31" s="12"/>
      <c r="D31" s="10"/>
      <c r="E31" s="10"/>
      <c r="F31" s="38"/>
      <c r="G31" s="38"/>
      <c r="H31" s="11"/>
      <c r="I31" s="38"/>
      <c r="J31" s="12"/>
      <c r="K31" s="10"/>
      <c r="L31" s="10"/>
      <c r="M31" s="10"/>
      <c r="N31" s="10"/>
      <c r="O31" s="11"/>
      <c r="P31" s="41"/>
      <c r="Q31" s="41"/>
      <c r="R31" s="41"/>
      <c r="S31" s="10"/>
      <c r="T31" s="10"/>
      <c r="U31" s="11"/>
      <c r="V31" s="15">
        <f t="shared" si="0"/>
        <v>0</v>
      </c>
      <c r="W31" s="22">
        <f t="shared" si="6"/>
        <v>0</v>
      </c>
      <c r="X31" s="22">
        <f t="shared" si="7"/>
        <v>0</v>
      </c>
      <c r="Y31" s="22">
        <v>5</v>
      </c>
      <c r="Z31" s="27">
        <f t="shared" si="3"/>
        <v>0</v>
      </c>
      <c r="AA31" s="97">
        <f t="shared" si="4"/>
        <v>0</v>
      </c>
      <c r="AB31" s="56">
        <f t="shared" si="5"/>
        <v>4</v>
      </c>
      <c r="AC31" s="57"/>
      <c r="AD31" s="1"/>
      <c r="AE31" s="1"/>
      <c r="AF31" s="1"/>
    </row>
    <row r="32" spans="1:38">
      <c r="B32" s="1"/>
      <c r="C32" s="4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</row>
    <row r="33" spans="2:29">
      <c r="B33" s="58" t="s">
        <v>57</v>
      </c>
      <c r="C33" s="58" t="s">
        <v>56</v>
      </c>
      <c r="D33" s="58"/>
      <c r="E33" s="59"/>
      <c r="F33" s="60"/>
      <c r="G33" s="60"/>
      <c r="H33" s="61"/>
      <c r="I33" s="60"/>
      <c r="J33" s="60"/>
      <c r="K33" s="60"/>
      <c r="L33" s="67"/>
      <c r="M33" s="67"/>
      <c r="N33" s="67"/>
      <c r="O33" s="67"/>
      <c r="P33" s="71"/>
      <c r="Q33" s="71"/>
      <c r="R33" s="71"/>
      <c r="S33" s="71"/>
      <c r="T33" s="71"/>
      <c r="U33" s="71"/>
      <c r="V33" s="1"/>
      <c r="W33" s="1"/>
      <c r="X33" s="1"/>
      <c r="Y33" s="1"/>
      <c r="Z33" s="1"/>
      <c r="AA33" s="1"/>
      <c r="AB33" s="1"/>
    </row>
    <row r="34" spans="2:29">
      <c r="B34" s="1"/>
      <c r="C34" s="4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</row>
    <row r="35" spans="2:29">
      <c r="B35" s="1"/>
      <c r="C35" s="4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</row>
    <row r="36" spans="2:29">
      <c r="B36" s="1"/>
      <c r="C36" s="4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</row>
    <row r="37" spans="2:29">
      <c r="B37" s="1"/>
      <c r="C37" s="4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</row>
    <row r="38" spans="2:29" ht="15" customHeight="1">
      <c r="B38" s="1"/>
      <c r="C38" s="53"/>
      <c r="D38" s="54"/>
      <c r="E38" s="54"/>
      <c r="F38" s="54"/>
      <c r="G38" s="54"/>
      <c r="H38" s="55"/>
      <c r="I38" s="65"/>
      <c r="J38" s="53"/>
      <c r="K38" s="54"/>
      <c r="L38" s="54"/>
      <c r="M38" s="54"/>
      <c r="N38" s="54"/>
      <c r="O38" s="55"/>
      <c r="P38" s="53"/>
      <c r="Q38" s="54"/>
      <c r="R38" s="54"/>
      <c r="S38" s="54"/>
      <c r="T38" s="54"/>
      <c r="U38" s="54"/>
      <c r="V38" s="88" t="s">
        <v>50</v>
      </c>
      <c r="W38" s="94" t="s">
        <v>5</v>
      </c>
      <c r="X38" s="94" t="s">
        <v>6</v>
      </c>
      <c r="Y38" s="94" t="s">
        <v>27</v>
      </c>
      <c r="Z38" s="98" t="s">
        <v>51</v>
      </c>
      <c r="AA38" s="98" t="s">
        <v>28</v>
      </c>
      <c r="AB38" s="90" t="s">
        <v>8</v>
      </c>
      <c r="AC38" s="92" t="s">
        <v>58</v>
      </c>
    </row>
    <row r="39" spans="2:29">
      <c r="B39" s="2"/>
      <c r="C39" s="68" t="s">
        <v>59</v>
      </c>
      <c r="D39" s="69"/>
      <c r="E39" s="69"/>
      <c r="F39" s="69"/>
      <c r="G39" s="69"/>
      <c r="H39" s="69"/>
      <c r="I39" s="66"/>
      <c r="J39" s="29" t="s">
        <v>14</v>
      </c>
      <c r="K39" s="30" t="s">
        <v>15</v>
      </c>
      <c r="L39" s="31" t="s">
        <v>16</v>
      </c>
      <c r="M39" s="31" t="s">
        <v>17</v>
      </c>
      <c r="N39" s="31" t="s">
        <v>18</v>
      </c>
      <c r="O39" s="32" t="s">
        <v>19</v>
      </c>
      <c r="P39" s="29" t="s">
        <v>14</v>
      </c>
      <c r="Q39" s="30" t="s">
        <v>15</v>
      </c>
      <c r="R39" s="31" t="s">
        <v>16</v>
      </c>
      <c r="S39" s="31" t="s">
        <v>17</v>
      </c>
      <c r="T39" s="31" t="s">
        <v>18</v>
      </c>
      <c r="U39" s="32" t="s">
        <v>19</v>
      </c>
      <c r="V39" s="89"/>
      <c r="W39" s="95"/>
      <c r="X39" s="95"/>
      <c r="Y39" s="95"/>
      <c r="Z39" s="99"/>
      <c r="AA39" s="99"/>
      <c r="AB39" s="91"/>
      <c r="AC39" s="92"/>
    </row>
    <row r="40" spans="2:29">
      <c r="B40" s="48" t="s">
        <v>30</v>
      </c>
      <c r="C40" s="49">
        <v>1</v>
      </c>
      <c r="D40" s="50">
        <v>2</v>
      </c>
      <c r="E40" s="50">
        <v>3</v>
      </c>
      <c r="F40" s="51">
        <v>4</v>
      </c>
      <c r="G40" s="51">
        <v>5</v>
      </c>
      <c r="H40" s="52"/>
      <c r="I40" s="36"/>
      <c r="J40" s="33"/>
      <c r="K40" s="34"/>
      <c r="L40" s="34"/>
      <c r="M40" s="34"/>
      <c r="N40" s="34"/>
      <c r="O40" s="35"/>
      <c r="P40" s="39"/>
      <c r="Q40" s="39"/>
      <c r="R40" s="39"/>
      <c r="S40" s="34"/>
      <c r="T40" s="34"/>
      <c r="U40" s="35"/>
      <c r="V40" s="15"/>
      <c r="W40" s="22"/>
      <c r="X40" s="22"/>
      <c r="Y40" s="22"/>
      <c r="Z40" s="27"/>
      <c r="AA40" s="97"/>
      <c r="AB40" s="56"/>
      <c r="AC40" s="57"/>
    </row>
    <row r="41" spans="2:29">
      <c r="B41" s="28" t="s">
        <v>31</v>
      </c>
      <c r="C41" s="14"/>
      <c r="D41" s="43"/>
      <c r="E41" s="43"/>
      <c r="F41" s="44"/>
      <c r="G41" s="44"/>
      <c r="H41" s="45"/>
      <c r="I41" s="44"/>
      <c r="J41" s="9"/>
      <c r="K41" s="2"/>
      <c r="L41" s="2"/>
      <c r="M41" s="2"/>
      <c r="N41" s="2"/>
      <c r="O41" s="8"/>
      <c r="P41" s="46"/>
      <c r="Q41" s="46"/>
      <c r="R41" s="46"/>
      <c r="S41" s="43"/>
      <c r="T41" s="43"/>
      <c r="U41" s="45"/>
      <c r="V41" s="15">
        <f t="shared" ref="V41:V58" si="8">SUM(C41:H41)</f>
        <v>0</v>
      </c>
      <c r="W41" s="22">
        <f t="shared" ref="W41:W44" si="9">MAX(C41:G41)</f>
        <v>0</v>
      </c>
      <c r="X41" s="22">
        <f t="shared" ref="X41:X44" si="10">MIN(C41:G41)</f>
        <v>0</v>
      </c>
      <c r="Y41" s="22">
        <v>5</v>
      </c>
      <c r="Z41" s="27">
        <f>V41-W41-X41</f>
        <v>0</v>
      </c>
      <c r="AA41" s="97">
        <f>Z41/Y41</f>
        <v>0</v>
      </c>
      <c r="AB41" s="56">
        <f>_xlfn.RANK.EQ(AA41,AA40:AA58,0)</f>
        <v>4</v>
      </c>
      <c r="AC41" s="57"/>
    </row>
    <row r="42" spans="2:29">
      <c r="B42" s="28" t="s">
        <v>32</v>
      </c>
      <c r="C42" s="14"/>
      <c r="D42" s="43"/>
      <c r="E42" s="43"/>
      <c r="F42" s="44"/>
      <c r="G42" s="44"/>
      <c r="H42" s="45"/>
      <c r="I42" s="44"/>
      <c r="J42" s="9"/>
      <c r="K42" s="2"/>
      <c r="L42" s="2"/>
      <c r="M42" s="2"/>
      <c r="N42" s="2"/>
      <c r="O42" s="8"/>
      <c r="P42" s="46"/>
      <c r="Q42" s="46"/>
      <c r="R42" s="46"/>
      <c r="S42" s="43"/>
      <c r="T42" s="43"/>
      <c r="U42" s="45"/>
      <c r="V42" s="15">
        <f t="shared" si="8"/>
        <v>0</v>
      </c>
      <c r="W42" s="22">
        <f t="shared" si="9"/>
        <v>0</v>
      </c>
      <c r="X42" s="22">
        <f t="shared" si="10"/>
        <v>0</v>
      </c>
      <c r="Y42" s="22">
        <v>5</v>
      </c>
      <c r="Z42" s="27">
        <f t="shared" ref="Z42:Z58" si="11">V42-W42-X42</f>
        <v>0</v>
      </c>
      <c r="AA42" s="97">
        <f t="shared" ref="AA42:AA58" si="12">Z42/Y42</f>
        <v>0</v>
      </c>
      <c r="AB42" s="56">
        <f t="shared" ref="AB41:AB58" si="13">_xlfn.RANK.EQ(Z42,$Z$13:$Z$31,0)</f>
        <v>4</v>
      </c>
      <c r="AC42" s="57"/>
    </row>
    <row r="43" spans="2:29">
      <c r="B43" s="28" t="s">
        <v>33</v>
      </c>
      <c r="C43" s="14">
        <v>8</v>
      </c>
      <c r="D43" s="43">
        <v>8</v>
      </c>
      <c r="E43" s="43">
        <v>8</v>
      </c>
      <c r="F43" s="44">
        <v>8</v>
      </c>
      <c r="G43" s="44">
        <v>8</v>
      </c>
      <c r="H43" s="45"/>
      <c r="I43" s="44"/>
      <c r="J43" s="9"/>
      <c r="K43" s="2"/>
      <c r="L43" s="2"/>
      <c r="M43" s="2"/>
      <c r="N43" s="2"/>
      <c r="O43" s="8"/>
      <c r="P43" s="46"/>
      <c r="Q43" s="46"/>
      <c r="R43" s="46"/>
      <c r="S43" s="43"/>
      <c r="T43" s="43"/>
      <c r="U43" s="45"/>
      <c r="V43" s="15">
        <f t="shared" si="8"/>
        <v>40</v>
      </c>
      <c r="W43" s="22">
        <f t="shared" si="9"/>
        <v>8</v>
      </c>
      <c r="X43" s="22">
        <f t="shared" si="10"/>
        <v>8</v>
      </c>
      <c r="Y43" s="22">
        <v>5</v>
      </c>
      <c r="Z43" s="27">
        <f t="shared" si="11"/>
        <v>24</v>
      </c>
      <c r="AA43" s="97">
        <f t="shared" si="12"/>
        <v>4.8</v>
      </c>
      <c r="AB43" s="56">
        <f t="shared" si="13"/>
        <v>3</v>
      </c>
      <c r="AC43" s="57" t="s">
        <v>60</v>
      </c>
    </row>
    <row r="44" spans="2:29">
      <c r="B44" s="28" t="s">
        <v>34</v>
      </c>
      <c r="C44" s="14">
        <v>9</v>
      </c>
      <c r="D44" s="43">
        <v>9</v>
      </c>
      <c r="E44" s="43">
        <v>9</v>
      </c>
      <c r="F44" s="44">
        <v>9</v>
      </c>
      <c r="G44" s="44">
        <v>9</v>
      </c>
      <c r="H44" s="45"/>
      <c r="I44" s="44"/>
      <c r="J44" s="9"/>
      <c r="K44" s="2"/>
      <c r="L44" s="2"/>
      <c r="M44" s="2"/>
      <c r="N44" s="2"/>
      <c r="O44" s="8"/>
      <c r="P44" s="46"/>
      <c r="Q44" s="46"/>
      <c r="R44" s="46"/>
      <c r="S44" s="43"/>
      <c r="T44" s="43"/>
      <c r="U44" s="45"/>
      <c r="V44" s="15">
        <f t="shared" si="8"/>
        <v>45</v>
      </c>
      <c r="W44" s="22">
        <f t="shared" si="9"/>
        <v>9</v>
      </c>
      <c r="X44" s="22">
        <f t="shared" si="10"/>
        <v>9</v>
      </c>
      <c r="Y44" s="22">
        <v>5</v>
      </c>
      <c r="Z44" s="27">
        <f t="shared" si="11"/>
        <v>27</v>
      </c>
      <c r="AA44" s="97">
        <f t="shared" si="12"/>
        <v>5.4</v>
      </c>
      <c r="AB44" s="56">
        <f t="shared" si="13"/>
        <v>2</v>
      </c>
      <c r="AC44" s="57" t="s">
        <v>61</v>
      </c>
    </row>
    <row r="45" spans="2:29" ht="22.5">
      <c r="B45" s="28" t="s">
        <v>35</v>
      </c>
      <c r="C45" s="9"/>
      <c r="D45" s="2"/>
      <c r="E45" s="2"/>
      <c r="F45" s="37"/>
      <c r="G45" s="37"/>
      <c r="H45" s="8"/>
      <c r="I45" s="37"/>
      <c r="J45" s="9"/>
      <c r="K45" s="2"/>
      <c r="L45" s="2"/>
      <c r="M45" s="2"/>
      <c r="N45" s="2"/>
      <c r="O45" s="8"/>
      <c r="P45" s="40"/>
      <c r="Q45" s="40"/>
      <c r="R45" s="40"/>
      <c r="S45" s="2"/>
      <c r="T45" s="2"/>
      <c r="U45" s="8"/>
      <c r="V45" s="15">
        <f t="shared" si="8"/>
        <v>0</v>
      </c>
      <c r="W45" s="22">
        <f>MAX(C45:G45)</f>
        <v>0</v>
      </c>
      <c r="X45" s="22">
        <f>MIN(C45:G45)</f>
        <v>0</v>
      </c>
      <c r="Y45" s="22">
        <v>5</v>
      </c>
      <c r="Z45" s="27">
        <f t="shared" si="11"/>
        <v>0</v>
      </c>
      <c r="AA45" s="97">
        <f t="shared" si="12"/>
        <v>0</v>
      </c>
      <c r="AB45" s="56">
        <f t="shared" si="13"/>
        <v>4</v>
      </c>
      <c r="AC45" s="57"/>
    </row>
    <row r="46" spans="2:29">
      <c r="B46" s="28" t="s">
        <v>36</v>
      </c>
      <c r="C46" s="9"/>
      <c r="D46" s="2"/>
      <c r="E46" s="2"/>
      <c r="F46" s="37"/>
      <c r="G46" s="37"/>
      <c r="H46" s="8"/>
      <c r="I46" s="37"/>
      <c r="J46" s="9"/>
      <c r="K46" s="2"/>
      <c r="L46" s="2"/>
      <c r="M46" s="2"/>
      <c r="N46" s="2"/>
      <c r="O46" s="8"/>
      <c r="P46" s="40"/>
      <c r="Q46" s="40"/>
      <c r="R46" s="40"/>
      <c r="S46" s="2"/>
      <c r="T46" s="2"/>
      <c r="U46" s="8"/>
      <c r="V46" s="15">
        <f t="shared" si="8"/>
        <v>0</v>
      </c>
      <c r="W46" s="22">
        <f t="shared" ref="W46:W58" si="14">MAX(C46:G46)</f>
        <v>0</v>
      </c>
      <c r="X46" s="22">
        <f t="shared" ref="X46:X58" si="15">MIN(C46:G46)</f>
        <v>0</v>
      </c>
      <c r="Y46" s="22">
        <v>5</v>
      </c>
      <c r="Z46" s="27">
        <f t="shared" si="11"/>
        <v>0</v>
      </c>
      <c r="AA46" s="97">
        <f t="shared" si="12"/>
        <v>0</v>
      </c>
      <c r="AB46" s="56">
        <f t="shared" si="13"/>
        <v>4</v>
      </c>
      <c r="AC46" s="57"/>
    </row>
    <row r="47" spans="2:29">
      <c r="B47" s="28" t="s">
        <v>37</v>
      </c>
      <c r="C47" s="12"/>
      <c r="D47" s="10"/>
      <c r="E47" s="10"/>
      <c r="F47" s="38"/>
      <c r="G47" s="38"/>
      <c r="H47" s="11"/>
      <c r="I47" s="38"/>
      <c r="J47" s="12"/>
      <c r="K47" s="10"/>
      <c r="L47" s="10"/>
      <c r="M47" s="10"/>
      <c r="N47" s="10"/>
      <c r="O47" s="11"/>
      <c r="P47" s="41"/>
      <c r="Q47" s="41"/>
      <c r="R47" s="41"/>
      <c r="S47" s="10"/>
      <c r="T47" s="10"/>
      <c r="U47" s="11"/>
      <c r="V47" s="15">
        <f t="shared" si="8"/>
        <v>0</v>
      </c>
      <c r="W47" s="22">
        <f t="shared" si="14"/>
        <v>0</v>
      </c>
      <c r="X47" s="22">
        <f t="shared" si="15"/>
        <v>0</v>
      </c>
      <c r="Y47" s="22">
        <v>5</v>
      </c>
      <c r="Z47" s="27">
        <f t="shared" si="11"/>
        <v>0</v>
      </c>
      <c r="AA47" s="97">
        <f t="shared" si="12"/>
        <v>0</v>
      </c>
      <c r="AB47" s="56">
        <f t="shared" si="13"/>
        <v>4</v>
      </c>
      <c r="AC47" s="57"/>
    </row>
    <row r="48" spans="2:29">
      <c r="B48" s="28" t="s">
        <v>38</v>
      </c>
      <c r="C48" s="12"/>
      <c r="D48" s="10"/>
      <c r="E48" s="10"/>
      <c r="F48" s="38"/>
      <c r="G48" s="38"/>
      <c r="H48" s="11"/>
      <c r="I48" s="38"/>
      <c r="J48" s="12"/>
      <c r="K48" s="10"/>
      <c r="L48" s="10"/>
      <c r="M48" s="10"/>
      <c r="N48" s="10"/>
      <c r="O48" s="11"/>
      <c r="P48" s="41"/>
      <c r="Q48" s="41"/>
      <c r="R48" s="41"/>
      <c r="S48" s="10"/>
      <c r="T48" s="10"/>
      <c r="U48" s="11"/>
      <c r="V48" s="15">
        <f t="shared" si="8"/>
        <v>0</v>
      </c>
      <c r="W48" s="22">
        <f t="shared" si="14"/>
        <v>0</v>
      </c>
      <c r="X48" s="22">
        <f t="shared" si="15"/>
        <v>0</v>
      </c>
      <c r="Y48" s="22">
        <v>5</v>
      </c>
      <c r="Z48" s="27">
        <f t="shared" si="11"/>
        <v>0</v>
      </c>
      <c r="AA48" s="97">
        <f t="shared" si="12"/>
        <v>0</v>
      </c>
      <c r="AB48" s="56">
        <f t="shared" si="13"/>
        <v>4</v>
      </c>
      <c r="AC48" s="57"/>
    </row>
    <row r="49" spans="2:29">
      <c r="B49" s="28" t="s">
        <v>39</v>
      </c>
      <c r="C49" s="12"/>
      <c r="D49" s="10"/>
      <c r="E49" s="10"/>
      <c r="F49" s="38"/>
      <c r="G49" s="38"/>
      <c r="H49" s="11"/>
      <c r="I49" s="38"/>
      <c r="J49" s="12"/>
      <c r="K49" s="10"/>
      <c r="L49" s="10"/>
      <c r="M49" s="10"/>
      <c r="N49" s="10"/>
      <c r="O49" s="11"/>
      <c r="P49" s="41"/>
      <c r="Q49" s="41"/>
      <c r="R49" s="41"/>
      <c r="S49" s="10"/>
      <c r="T49" s="10"/>
      <c r="U49" s="11"/>
      <c r="V49" s="15">
        <f t="shared" si="8"/>
        <v>0</v>
      </c>
      <c r="W49" s="22">
        <f t="shared" si="14"/>
        <v>0</v>
      </c>
      <c r="X49" s="22">
        <f t="shared" si="15"/>
        <v>0</v>
      </c>
      <c r="Y49" s="22">
        <v>5</v>
      </c>
      <c r="Z49" s="27">
        <f t="shared" si="11"/>
        <v>0</v>
      </c>
      <c r="AA49" s="97">
        <f t="shared" si="12"/>
        <v>0</v>
      </c>
      <c r="AB49" s="56">
        <f t="shared" si="13"/>
        <v>4</v>
      </c>
      <c r="AC49" s="57"/>
    </row>
    <row r="50" spans="2:29">
      <c r="B50" s="28" t="s">
        <v>40</v>
      </c>
      <c r="C50" s="12"/>
      <c r="D50" s="10"/>
      <c r="E50" s="10"/>
      <c r="F50" s="38"/>
      <c r="G50" s="38"/>
      <c r="H50" s="11"/>
      <c r="I50" s="38"/>
      <c r="J50" s="12"/>
      <c r="K50" s="10"/>
      <c r="L50" s="10"/>
      <c r="M50" s="10"/>
      <c r="N50" s="10"/>
      <c r="O50" s="11"/>
      <c r="P50" s="41"/>
      <c r="Q50" s="41"/>
      <c r="R50" s="41"/>
      <c r="S50" s="10"/>
      <c r="T50" s="10"/>
      <c r="U50" s="11"/>
      <c r="V50" s="15">
        <f t="shared" si="8"/>
        <v>0</v>
      </c>
      <c r="W50" s="22">
        <f t="shared" si="14"/>
        <v>0</v>
      </c>
      <c r="X50" s="22">
        <f t="shared" si="15"/>
        <v>0</v>
      </c>
      <c r="Y50" s="22">
        <v>5</v>
      </c>
      <c r="Z50" s="27">
        <f t="shared" si="11"/>
        <v>0</v>
      </c>
      <c r="AA50" s="97">
        <f t="shared" si="12"/>
        <v>0</v>
      </c>
      <c r="AB50" s="56">
        <f t="shared" si="13"/>
        <v>4</v>
      </c>
      <c r="AC50" s="57"/>
    </row>
    <row r="51" spans="2:29">
      <c r="B51" s="28" t="s">
        <v>41</v>
      </c>
      <c r="C51" s="12"/>
      <c r="D51" s="10"/>
      <c r="E51" s="10"/>
      <c r="F51" s="38"/>
      <c r="G51" s="38"/>
      <c r="H51" s="11"/>
      <c r="I51" s="38"/>
      <c r="J51" s="12"/>
      <c r="K51" s="10"/>
      <c r="L51" s="10"/>
      <c r="M51" s="10"/>
      <c r="N51" s="10"/>
      <c r="O51" s="11"/>
      <c r="P51" s="41"/>
      <c r="Q51" s="41"/>
      <c r="R51" s="41"/>
      <c r="S51" s="10"/>
      <c r="T51" s="10"/>
      <c r="U51" s="11"/>
      <c r="V51" s="15">
        <f t="shared" si="8"/>
        <v>0</v>
      </c>
      <c r="W51" s="22">
        <f t="shared" si="14"/>
        <v>0</v>
      </c>
      <c r="X51" s="22">
        <f t="shared" si="15"/>
        <v>0</v>
      </c>
      <c r="Y51" s="22">
        <v>5</v>
      </c>
      <c r="Z51" s="27">
        <f t="shared" si="11"/>
        <v>0</v>
      </c>
      <c r="AA51" s="97">
        <f t="shared" si="12"/>
        <v>0</v>
      </c>
      <c r="AB51" s="56">
        <f t="shared" si="13"/>
        <v>4</v>
      </c>
      <c r="AC51" s="57"/>
    </row>
    <row r="52" spans="2:29">
      <c r="B52" s="28" t="s">
        <v>42</v>
      </c>
      <c r="C52" s="12"/>
      <c r="D52" s="10"/>
      <c r="E52" s="10"/>
      <c r="F52" s="38"/>
      <c r="G52" s="38"/>
      <c r="H52" s="11"/>
      <c r="I52" s="38"/>
      <c r="J52" s="12"/>
      <c r="K52" s="10"/>
      <c r="L52" s="10"/>
      <c r="M52" s="10"/>
      <c r="N52" s="10"/>
      <c r="O52" s="11"/>
      <c r="P52" s="41"/>
      <c r="Q52" s="41"/>
      <c r="R52" s="41"/>
      <c r="S52" s="10"/>
      <c r="T52" s="10"/>
      <c r="U52" s="11"/>
      <c r="V52" s="15">
        <f t="shared" si="8"/>
        <v>0</v>
      </c>
      <c r="W52" s="22">
        <f t="shared" si="14"/>
        <v>0</v>
      </c>
      <c r="X52" s="22">
        <f t="shared" si="15"/>
        <v>0</v>
      </c>
      <c r="Y52" s="22">
        <v>5</v>
      </c>
      <c r="Z52" s="27">
        <f t="shared" si="11"/>
        <v>0</v>
      </c>
      <c r="AA52" s="97">
        <f>Z52/Y52</f>
        <v>0</v>
      </c>
      <c r="AB52" s="56">
        <f t="shared" si="13"/>
        <v>4</v>
      </c>
      <c r="AC52" s="57"/>
    </row>
    <row r="53" spans="2:29">
      <c r="B53" s="28" t="s">
        <v>43</v>
      </c>
      <c r="C53" s="12">
        <v>10</v>
      </c>
      <c r="D53" s="10">
        <v>10</v>
      </c>
      <c r="E53" s="10">
        <v>10</v>
      </c>
      <c r="F53" s="38">
        <v>10</v>
      </c>
      <c r="G53" s="38">
        <v>10</v>
      </c>
      <c r="H53" s="11"/>
      <c r="I53" s="38"/>
      <c r="J53" s="12"/>
      <c r="K53" s="10"/>
      <c r="L53" s="10"/>
      <c r="M53" s="10"/>
      <c r="N53" s="10"/>
      <c r="O53" s="11"/>
      <c r="P53" s="41"/>
      <c r="Q53" s="41"/>
      <c r="R53" s="41"/>
      <c r="S53" s="10"/>
      <c r="T53" s="10"/>
      <c r="U53" s="11"/>
      <c r="V53" s="15">
        <f t="shared" si="8"/>
        <v>50</v>
      </c>
      <c r="W53" s="22">
        <f t="shared" si="14"/>
        <v>10</v>
      </c>
      <c r="X53" s="22">
        <f t="shared" si="15"/>
        <v>10</v>
      </c>
      <c r="Y53" s="22">
        <v>5</v>
      </c>
      <c r="Z53" s="27">
        <f t="shared" si="11"/>
        <v>30</v>
      </c>
      <c r="AA53" s="97">
        <f t="shared" si="12"/>
        <v>6</v>
      </c>
      <c r="AB53" s="56">
        <f t="shared" si="13"/>
        <v>1</v>
      </c>
      <c r="AC53" s="100" t="s">
        <v>62</v>
      </c>
    </row>
    <row r="54" spans="2:29">
      <c r="B54" s="28" t="s">
        <v>44</v>
      </c>
      <c r="C54" s="12"/>
      <c r="D54" s="10"/>
      <c r="E54" s="10"/>
      <c r="F54" s="38"/>
      <c r="G54" s="38"/>
      <c r="H54" s="11"/>
      <c r="I54" s="38"/>
      <c r="J54" s="12"/>
      <c r="K54" s="10"/>
      <c r="L54" s="10"/>
      <c r="M54" s="10"/>
      <c r="N54" s="10"/>
      <c r="O54" s="11"/>
      <c r="P54" s="41"/>
      <c r="Q54" s="41"/>
      <c r="R54" s="41"/>
      <c r="S54" s="10"/>
      <c r="T54" s="10"/>
      <c r="U54" s="11"/>
      <c r="V54" s="15">
        <f t="shared" si="8"/>
        <v>0</v>
      </c>
      <c r="W54" s="22">
        <f t="shared" si="14"/>
        <v>0</v>
      </c>
      <c r="X54" s="22">
        <f t="shared" si="15"/>
        <v>0</v>
      </c>
      <c r="Y54" s="22">
        <v>5</v>
      </c>
      <c r="Z54" s="27">
        <f t="shared" si="11"/>
        <v>0</v>
      </c>
      <c r="AA54" s="97">
        <f t="shared" si="12"/>
        <v>0</v>
      </c>
      <c r="AB54" s="56">
        <f t="shared" si="13"/>
        <v>4</v>
      </c>
      <c r="AC54" s="57"/>
    </row>
    <row r="55" spans="2:29">
      <c r="B55" s="28" t="s">
        <v>45</v>
      </c>
      <c r="C55" s="12"/>
      <c r="D55" s="10"/>
      <c r="E55" s="10"/>
      <c r="F55" s="38"/>
      <c r="G55" s="38"/>
      <c r="H55" s="11"/>
      <c r="I55" s="38"/>
      <c r="J55" s="12"/>
      <c r="K55" s="10"/>
      <c r="L55" s="10"/>
      <c r="M55" s="10"/>
      <c r="N55" s="10"/>
      <c r="O55" s="11"/>
      <c r="P55" s="41"/>
      <c r="Q55" s="41"/>
      <c r="R55" s="41"/>
      <c r="S55" s="10"/>
      <c r="T55" s="10"/>
      <c r="U55" s="11"/>
      <c r="V55" s="15">
        <f t="shared" si="8"/>
        <v>0</v>
      </c>
      <c r="W55" s="22">
        <f t="shared" si="14"/>
        <v>0</v>
      </c>
      <c r="X55" s="22">
        <f t="shared" si="15"/>
        <v>0</v>
      </c>
      <c r="Y55" s="22">
        <v>5</v>
      </c>
      <c r="Z55" s="27">
        <f t="shared" si="11"/>
        <v>0</v>
      </c>
      <c r="AA55" s="97">
        <f t="shared" si="12"/>
        <v>0</v>
      </c>
      <c r="AB55" s="56">
        <f t="shared" si="13"/>
        <v>4</v>
      </c>
      <c r="AC55" s="57"/>
    </row>
    <row r="56" spans="2:29">
      <c r="B56" s="28" t="s">
        <v>46</v>
      </c>
      <c r="C56" s="9"/>
      <c r="D56" s="2"/>
      <c r="E56" s="2"/>
      <c r="F56" s="37"/>
      <c r="G56" s="37"/>
      <c r="H56" s="8"/>
      <c r="I56" s="37"/>
      <c r="J56" s="9"/>
      <c r="K56" s="2"/>
      <c r="L56" s="2"/>
      <c r="M56" s="2"/>
      <c r="N56" s="2"/>
      <c r="O56" s="8"/>
      <c r="P56" s="40"/>
      <c r="Q56" s="40"/>
      <c r="R56" s="40"/>
      <c r="S56" s="2"/>
      <c r="T56" s="2"/>
      <c r="U56" s="8"/>
      <c r="V56" s="15">
        <f t="shared" si="8"/>
        <v>0</v>
      </c>
      <c r="W56" s="22">
        <f t="shared" si="14"/>
        <v>0</v>
      </c>
      <c r="X56" s="22">
        <f t="shared" si="15"/>
        <v>0</v>
      </c>
      <c r="Y56" s="22">
        <v>5</v>
      </c>
      <c r="Z56" s="27">
        <f t="shared" si="11"/>
        <v>0</v>
      </c>
      <c r="AA56" s="97">
        <f t="shared" si="12"/>
        <v>0</v>
      </c>
      <c r="AB56" s="56">
        <f t="shared" si="13"/>
        <v>4</v>
      </c>
      <c r="AC56" s="57"/>
    </row>
    <row r="57" spans="2:29">
      <c r="B57" s="28" t="s">
        <v>47</v>
      </c>
      <c r="C57" s="12"/>
      <c r="D57" s="10"/>
      <c r="E57" s="10"/>
      <c r="F57" s="38"/>
      <c r="G57" s="38"/>
      <c r="H57" s="11"/>
      <c r="I57" s="38"/>
      <c r="J57" s="12"/>
      <c r="K57" s="10"/>
      <c r="L57" s="10"/>
      <c r="M57" s="10"/>
      <c r="N57" s="10"/>
      <c r="O57" s="11"/>
      <c r="P57" s="41"/>
      <c r="Q57" s="41"/>
      <c r="R57" s="41"/>
      <c r="S57" s="10"/>
      <c r="T57" s="10"/>
      <c r="U57" s="11"/>
      <c r="V57" s="15">
        <f t="shared" si="8"/>
        <v>0</v>
      </c>
      <c r="W57" s="22">
        <f t="shared" si="14"/>
        <v>0</v>
      </c>
      <c r="X57" s="22">
        <f t="shared" si="15"/>
        <v>0</v>
      </c>
      <c r="Y57" s="22">
        <v>5</v>
      </c>
      <c r="Z57" s="27">
        <f t="shared" si="11"/>
        <v>0</v>
      </c>
      <c r="AA57" s="97">
        <f t="shared" si="12"/>
        <v>0</v>
      </c>
      <c r="AB57" s="56">
        <f t="shared" si="13"/>
        <v>4</v>
      </c>
      <c r="AC57" s="57"/>
    </row>
    <row r="58" spans="2:29">
      <c r="B58" s="28" t="s">
        <v>48</v>
      </c>
      <c r="C58" s="12"/>
      <c r="D58" s="10"/>
      <c r="E58" s="10"/>
      <c r="F58" s="38"/>
      <c r="G58" s="38"/>
      <c r="H58" s="11"/>
      <c r="I58" s="38"/>
      <c r="J58" s="12"/>
      <c r="K58" s="10"/>
      <c r="L58" s="10"/>
      <c r="M58" s="10"/>
      <c r="N58" s="10"/>
      <c r="O58" s="11"/>
      <c r="P58" s="41"/>
      <c r="Q58" s="41"/>
      <c r="R58" s="41"/>
      <c r="S58" s="10"/>
      <c r="T58" s="10"/>
      <c r="U58" s="11"/>
      <c r="V58" s="15">
        <f t="shared" si="8"/>
        <v>0</v>
      </c>
      <c r="W58" s="22">
        <f t="shared" si="14"/>
        <v>0</v>
      </c>
      <c r="X58" s="22">
        <f t="shared" si="15"/>
        <v>0</v>
      </c>
      <c r="Y58" s="22">
        <v>5</v>
      </c>
      <c r="Z58" s="27">
        <f t="shared" si="11"/>
        <v>0</v>
      </c>
      <c r="AA58" s="97">
        <f t="shared" si="12"/>
        <v>0</v>
      </c>
      <c r="AB58" s="56">
        <f t="shared" si="13"/>
        <v>4</v>
      </c>
      <c r="AC58" s="57"/>
    </row>
    <row r="59" spans="2:29">
      <c r="B59" s="1"/>
      <c r="C59" s="4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</row>
    <row r="60" spans="2:29">
      <c r="B60" s="58" t="s">
        <v>63</v>
      </c>
      <c r="C60" s="58" t="s">
        <v>62</v>
      </c>
      <c r="D60" s="58"/>
      <c r="E60" s="59"/>
      <c r="F60" s="60"/>
      <c r="G60" s="60"/>
      <c r="H60" s="61"/>
      <c r="I60" s="60"/>
      <c r="J60" s="60"/>
      <c r="K60" s="60"/>
      <c r="L60" s="67"/>
      <c r="M60" s="67"/>
      <c r="N60" s="67"/>
      <c r="O60" s="67"/>
      <c r="P60" s="71"/>
      <c r="Q60" s="71"/>
      <c r="R60" s="71"/>
      <c r="S60" s="71"/>
      <c r="T60" s="71"/>
      <c r="U60" s="71"/>
      <c r="V60" s="1"/>
      <c r="W60" s="1"/>
      <c r="X60" s="1"/>
      <c r="Y60" s="1"/>
      <c r="Z60" s="1"/>
      <c r="AA60" s="1"/>
      <c r="AB60" s="1"/>
    </row>
    <row r="61" spans="2:29">
      <c r="B61" s="1"/>
      <c r="C61" s="4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</row>
    <row r="62" spans="2:29">
      <c r="B62" s="1"/>
      <c r="C62" s="4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</row>
    <row r="63" spans="2:29">
      <c r="B63" s="1"/>
      <c r="C63" s="4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</row>
    <row r="64" spans="2:29">
      <c r="B64" s="1"/>
      <c r="C64" s="4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</row>
    <row r="65" spans="2:28">
      <c r="B65" s="1"/>
      <c r="C65" s="4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</row>
    <row r="66" spans="2:28">
      <c r="B66" s="1"/>
      <c r="C66" s="4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</row>
    <row r="67" spans="2:28">
      <c r="B67" s="1"/>
      <c r="C67" s="4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</row>
    <row r="68" spans="2:28">
      <c r="B68" s="1"/>
      <c r="C68" s="4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</row>
    <row r="69" spans="2:28">
      <c r="B69" s="1"/>
      <c r="C69" s="4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</row>
    <row r="70" spans="2:28">
      <c r="B70" s="1"/>
      <c r="C70" s="4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</row>
    <row r="71" spans="2:28">
      <c r="B71" s="1"/>
      <c r="C71" s="4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</row>
    <row r="72" spans="2:28">
      <c r="B72" s="1"/>
      <c r="C72" s="4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</row>
    <row r="73" spans="2:28">
      <c r="B73" s="1"/>
      <c r="C73" s="4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</row>
    <row r="74" spans="2:28">
      <c r="B74" s="1"/>
      <c r="C74" s="4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</row>
    <row r="75" spans="2:28">
      <c r="B75" s="1"/>
      <c r="C75" s="4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</row>
    <row r="76" spans="2:28">
      <c r="B76" s="1"/>
      <c r="C76" s="4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</row>
    <row r="77" spans="2:28">
      <c r="B77" s="1"/>
      <c r="C77" s="4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</row>
    <row r="78" spans="2:28">
      <c r="B78" s="1"/>
      <c r="C78" s="4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</row>
    <row r="79" spans="2:28">
      <c r="B79" s="1"/>
      <c r="C79" s="4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</row>
    <row r="80" spans="2:28">
      <c r="B80" s="1"/>
      <c r="C80" s="4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</row>
    <row r="81" spans="2:28">
      <c r="B81" s="1"/>
      <c r="C81" s="4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</row>
    <row r="82" spans="2:28">
      <c r="B82" s="1"/>
      <c r="C82" s="4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</row>
    <row r="83" spans="2:28">
      <c r="B83" s="1"/>
      <c r="C83" s="4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</row>
    <row r="84" spans="2:28">
      <c r="B84" s="1"/>
      <c r="C84" s="4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</row>
    <row r="85" spans="2:28">
      <c r="B85" s="1"/>
      <c r="C85" s="4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</row>
    <row r="86" spans="2:28">
      <c r="B86" s="1"/>
      <c r="C86" s="4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</row>
    <row r="87" spans="2:28">
      <c r="B87" s="1"/>
      <c r="C87" s="4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</row>
    <row r="88" spans="2:28">
      <c r="B88" s="1"/>
      <c r="C88" s="4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</row>
    <row r="89" spans="2:28">
      <c r="B89" s="1"/>
      <c r="C89" s="4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</row>
    <row r="90" spans="2:28">
      <c r="B90" s="1"/>
      <c r="C90" s="4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</row>
    <row r="91" spans="2:28">
      <c r="B91" s="1"/>
      <c r="C91" s="4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</row>
    <row r="92" spans="2:28">
      <c r="B92" s="1"/>
      <c r="C92" s="4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</row>
    <row r="93" spans="2:28">
      <c r="B93" s="1"/>
      <c r="C93" s="4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</row>
    <row r="94" spans="2:28">
      <c r="B94" s="1"/>
      <c r="C94" s="4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</row>
    <row r="95" spans="2:28">
      <c r="B95" s="1"/>
      <c r="C95" s="4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</row>
    <row r="96" spans="2:28">
      <c r="B96" s="1"/>
      <c r="C96" s="4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</row>
    <row r="97" spans="2:28">
      <c r="B97" s="1"/>
      <c r="C97" s="4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</row>
    <row r="98" spans="2:28">
      <c r="B98" s="1"/>
      <c r="C98" s="4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</row>
    <row r="99" spans="2:28">
      <c r="B99" s="1"/>
      <c r="C99" s="4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</row>
    <row r="100" spans="2:28">
      <c r="B100" s="1"/>
      <c r="C100" s="4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</row>
    <row r="101" spans="2:28">
      <c r="B101" s="1"/>
      <c r="C101" s="4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</row>
    <row r="102" spans="2:28">
      <c r="B102" s="1"/>
      <c r="C102" s="4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</row>
    <row r="103" spans="2:28">
      <c r="B103" s="1"/>
      <c r="C103" s="4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</row>
    <row r="104" spans="2:28">
      <c r="B104" s="1"/>
      <c r="C104" s="4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</row>
    <row r="105" spans="2:28">
      <c r="B105" s="1"/>
      <c r="C105" s="4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</row>
    <row r="106" spans="2:28">
      <c r="B106" s="1"/>
      <c r="C106" s="4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</row>
    <row r="107" spans="2:28">
      <c r="B107" s="1"/>
      <c r="C107" s="4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</row>
    <row r="108" spans="2:28">
      <c r="B108" s="1"/>
      <c r="C108" s="4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</row>
    <row r="109" spans="2:28">
      <c r="B109" s="1"/>
      <c r="C109" s="4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</row>
    <row r="110" spans="2:28">
      <c r="B110" s="1"/>
      <c r="C110" s="4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</row>
    <row r="111" spans="2:28">
      <c r="B111" s="1"/>
      <c r="C111" s="4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</row>
    <row r="112" spans="2:28">
      <c r="B112" s="1"/>
      <c r="C112" s="4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</row>
    <row r="113" spans="2:28">
      <c r="B113" s="1"/>
      <c r="C113" s="4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</row>
    <row r="114" spans="2:28">
      <c r="B114" s="1"/>
      <c r="C114" s="4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</row>
    <row r="115" spans="2:28">
      <c r="B115" s="1"/>
      <c r="C115" s="4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</row>
    <row r="116" spans="2:28">
      <c r="B116" s="1"/>
      <c r="C116" s="4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</row>
    <row r="117" spans="2:28">
      <c r="B117" s="1"/>
      <c r="C117" s="4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</row>
    <row r="118" spans="2:28">
      <c r="B118" s="1"/>
      <c r="C118" s="4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</row>
    <row r="119" spans="2:28">
      <c r="B119" s="1"/>
      <c r="C119" s="4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</row>
    <row r="120" spans="2:28">
      <c r="B120" s="1"/>
      <c r="C120" s="4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</row>
    <row r="121" spans="2:28">
      <c r="B121" s="1"/>
      <c r="C121" s="4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</row>
    <row r="122" spans="2:28">
      <c r="B122" s="1"/>
      <c r="C122" s="4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</row>
    <row r="123" spans="2:28">
      <c r="B123" s="1"/>
      <c r="C123" s="4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</row>
    <row r="124" spans="2:28">
      <c r="B124" s="1"/>
      <c r="C124" s="4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</row>
    <row r="125" spans="2:28">
      <c r="B125" s="1"/>
      <c r="C125" s="4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</row>
    <row r="126" spans="2:28">
      <c r="B126" s="1"/>
      <c r="C126" s="4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</row>
    <row r="127" spans="2:28">
      <c r="B127" s="1"/>
      <c r="C127" s="4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</row>
    <row r="128" spans="2:28">
      <c r="B128" s="1"/>
      <c r="C128" s="4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</row>
    <row r="129" spans="2:28">
      <c r="B129" s="1"/>
      <c r="C129" s="4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</row>
    <row r="130" spans="2:28">
      <c r="B130" s="1"/>
      <c r="C130" s="4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</row>
    <row r="131" spans="2:28">
      <c r="B131" s="1"/>
      <c r="C131" s="4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</row>
    <row r="132" spans="2:28">
      <c r="B132" s="1"/>
      <c r="C132" s="4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</row>
    <row r="133" spans="2:28">
      <c r="B133" s="1"/>
      <c r="C133" s="4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</row>
    <row r="134" spans="2:28">
      <c r="B134" s="1"/>
      <c r="C134" s="4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</row>
    <row r="135" spans="2:28">
      <c r="B135" s="1"/>
      <c r="C135" s="4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</row>
    <row r="136" spans="2:28">
      <c r="B136" s="1"/>
      <c r="C136" s="4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</row>
    <row r="137" spans="2:28">
      <c r="B137" s="1"/>
      <c r="C137" s="4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</row>
    <row r="138" spans="2:28">
      <c r="B138" s="1"/>
      <c r="C138" s="4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</row>
    <row r="139" spans="2:28">
      <c r="B139" s="1"/>
      <c r="C139" s="4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</row>
    <row r="140" spans="2:28">
      <c r="B140" s="1"/>
      <c r="C140" s="4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</row>
    <row r="141" spans="2:28">
      <c r="B141" s="1"/>
      <c r="C141" s="4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</row>
    <row r="142" spans="2:28">
      <c r="B142" s="1"/>
      <c r="C142" s="4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</row>
    <row r="143" spans="2:28">
      <c r="B143" s="1"/>
      <c r="C143" s="4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</row>
    <row r="144" spans="2:28">
      <c r="B144" s="1"/>
      <c r="C144" s="4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</row>
    <row r="145" spans="2:28">
      <c r="B145" s="1"/>
      <c r="C145" s="4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</row>
    <row r="146" spans="2:28">
      <c r="B146" s="1"/>
      <c r="C146" s="4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</row>
    <row r="147" spans="2:28">
      <c r="B147" s="1"/>
      <c r="C147" s="4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</row>
    <row r="148" spans="2:28">
      <c r="B148" s="1"/>
      <c r="C148" s="4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</row>
    <row r="149" spans="2:28">
      <c r="B149" s="1"/>
      <c r="C149" s="4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</row>
    <row r="150" spans="2:28">
      <c r="B150" s="1"/>
      <c r="C150" s="4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</row>
    <row r="151" spans="2:28">
      <c r="B151" s="1"/>
      <c r="C151" s="4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</row>
    <row r="152" spans="2:28"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</row>
    <row r="153" spans="2:28"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</row>
    <row r="154" spans="2:28"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</row>
    <row r="155" spans="2:28"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</row>
    <row r="156" spans="2:28"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</row>
    <row r="157" spans="2:28">
      <c r="V157" s="1"/>
      <c r="W157" s="1"/>
      <c r="X157" s="1"/>
      <c r="Y157" s="1"/>
      <c r="Z157" s="1"/>
      <c r="AA157" s="1"/>
      <c r="AB157" s="1"/>
    </row>
  </sheetData>
  <mergeCells count="19">
    <mergeCell ref="AA38:AA39"/>
    <mergeCell ref="Y38:Y39"/>
    <mergeCell ref="X38:X39"/>
    <mergeCell ref="W38:W39"/>
    <mergeCell ref="Z11:Z12"/>
    <mergeCell ref="Z38:Z39"/>
    <mergeCell ref="B4:H4"/>
    <mergeCell ref="B9:AB9"/>
    <mergeCell ref="C39:H39"/>
    <mergeCell ref="P60:U60"/>
    <mergeCell ref="AC11:AC12"/>
    <mergeCell ref="V38:V39"/>
    <mergeCell ref="AB38:AB39"/>
    <mergeCell ref="AC38:AC39"/>
    <mergeCell ref="P33:U33"/>
    <mergeCell ref="AB11:AB12"/>
    <mergeCell ref="C12:H12"/>
    <mergeCell ref="V11:V12"/>
    <mergeCell ref="AA11:AA12"/>
  </mergeCells>
  <conditionalFormatting sqref="AB13:AB31">
    <cfRule type="cellIs" dxfId="55" priority="9" operator="equal">
      <formula>8</formula>
    </cfRule>
    <cfRule type="cellIs" dxfId="54" priority="10" operator="equal">
      <formula>7</formula>
    </cfRule>
    <cfRule type="cellIs" dxfId="53" priority="11" operator="equal">
      <formula>6</formula>
    </cfRule>
    <cfRule type="cellIs" dxfId="52" priority="12" operator="equal">
      <formula>5</formula>
    </cfRule>
    <cfRule type="cellIs" dxfId="51" priority="14" operator="equal">
      <formula>3</formula>
    </cfRule>
    <cfRule type="cellIs" dxfId="50" priority="15" operator="equal">
      <formula>2</formula>
    </cfRule>
    <cfRule type="cellIs" dxfId="49" priority="16" operator="equal">
      <formula>1</formula>
    </cfRule>
  </conditionalFormatting>
  <conditionalFormatting sqref="AB40:AB58">
    <cfRule type="cellIs" dxfId="48" priority="1" operator="equal">
      <formula>8</formula>
    </cfRule>
    <cfRule type="cellIs" dxfId="47" priority="2" operator="equal">
      <formula>7</formula>
    </cfRule>
    <cfRule type="cellIs" dxfId="46" priority="3" operator="equal">
      <formula>6</formula>
    </cfRule>
    <cfRule type="cellIs" dxfId="45" priority="4" operator="equal">
      <formula>5</formula>
    </cfRule>
    <cfRule type="cellIs" dxfId="44" priority="6" operator="equal">
      <formula>3</formula>
    </cfRule>
    <cfRule type="cellIs" dxfId="43" priority="7" operator="equal">
      <formula>2</formula>
    </cfRule>
    <cfRule type="cellIs" dxfId="42" priority="8" operator="equal">
      <formula>1</formula>
    </cfRule>
  </conditionalFormatting>
  <pageMargins left="0.7" right="0.7" top="0.75" bottom="0.75" header="0.3" footer="0.3"/>
  <pageSetup paperSize="8" scale="3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M157"/>
  <sheetViews>
    <sheetView topLeftCell="A34" zoomScaleNormal="100" workbookViewId="0">
      <pane xSplit="2" topLeftCell="C13" activePane="topRight" state="frozen"/>
      <selection pane="topRight" activeCell="AC47" sqref="AC47"/>
    </sheetView>
  </sheetViews>
  <sheetFormatPr defaultColWidth="11.42578125" defaultRowHeight="15"/>
  <cols>
    <col min="1" max="1" width="0.85546875" customWidth="1"/>
    <col min="2" max="2" width="40.7109375" customWidth="1"/>
    <col min="3" max="3" width="6.5703125" style="7" customWidth="1"/>
    <col min="4" max="6" width="6.5703125" customWidth="1"/>
    <col min="7" max="7" width="6.28515625" customWidth="1"/>
    <col min="8" max="8" width="6.7109375" hidden="1" customWidth="1"/>
    <col min="9" max="9" width="0.28515625" customWidth="1"/>
    <col min="10" max="14" width="6.5703125" hidden="1" customWidth="1"/>
    <col min="15" max="15" width="6.7109375" hidden="1" customWidth="1"/>
    <col min="16" max="16" width="7.85546875" hidden="1" customWidth="1"/>
    <col min="17" max="17" width="11.42578125" hidden="1" customWidth="1"/>
    <col min="18" max="18" width="15.85546875" hidden="1" customWidth="1"/>
    <col min="19" max="19" width="16.28515625" hidden="1" customWidth="1"/>
    <col min="20" max="20" width="15.28515625" hidden="1" customWidth="1"/>
    <col min="21" max="21" width="20.7109375" hidden="1" customWidth="1"/>
    <col min="22" max="22" width="6.28515625" customWidth="1"/>
    <col min="23" max="25" width="6.140625" customWidth="1"/>
    <col min="26" max="26" width="8.85546875" customWidth="1"/>
    <col min="27" max="27" width="8" customWidth="1"/>
    <col min="28" max="28" width="5.85546875" customWidth="1"/>
    <col min="29" max="29" width="35.5703125" customWidth="1"/>
  </cols>
  <sheetData>
    <row r="1" spans="1:39" ht="15" customHeight="1">
      <c r="A1" s="1"/>
      <c r="B1" s="1"/>
      <c r="C1" s="4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</row>
    <row r="2" spans="1:39" ht="15" customHeight="1">
      <c r="A2" s="1"/>
      <c r="B2" s="1"/>
      <c r="C2" s="4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</row>
    <row r="3" spans="1:39" ht="15" customHeight="1">
      <c r="A3" s="1"/>
      <c r="B3" s="64"/>
      <c r="C3" s="5"/>
      <c r="D3" s="64"/>
      <c r="E3" s="64"/>
      <c r="F3" s="64"/>
      <c r="G3" s="64"/>
      <c r="H3" s="64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</row>
    <row r="4" spans="1:39" ht="15" customHeight="1">
      <c r="A4" s="1"/>
      <c r="B4" s="72"/>
      <c r="C4" s="72"/>
      <c r="D4" s="72"/>
      <c r="E4" s="72"/>
      <c r="F4" s="72"/>
      <c r="G4" s="72"/>
      <c r="H4" s="72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</row>
    <row r="5" spans="1:39" ht="15" customHeight="1">
      <c r="A5" s="1"/>
      <c r="B5" s="64"/>
      <c r="C5" s="5"/>
      <c r="D5" s="64"/>
      <c r="E5" s="64"/>
      <c r="F5" s="64"/>
      <c r="G5" s="64"/>
      <c r="H5" s="64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</row>
    <row r="6" spans="1:39" ht="15" customHeight="1">
      <c r="A6" s="1"/>
      <c r="B6" s="1"/>
      <c r="C6" s="4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</row>
    <row r="7" spans="1:39" ht="5.25" customHeight="1">
      <c r="A7" s="1"/>
      <c r="B7" s="1"/>
      <c r="C7" s="4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</row>
    <row r="8" spans="1:39" ht="15" customHeight="1">
      <c r="A8" s="1"/>
      <c r="B8" s="1"/>
      <c r="C8" s="4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</row>
    <row r="9" spans="1:39" ht="15" customHeight="1">
      <c r="B9" s="78" t="s">
        <v>0</v>
      </c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  <c r="AB9" s="79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</row>
    <row r="10" spans="1:39" ht="14.45" customHeight="1">
      <c r="A10" s="1"/>
      <c r="B10" s="3"/>
      <c r="C10" s="6"/>
      <c r="D10" s="3"/>
      <c r="E10" s="3"/>
      <c r="F10" s="3"/>
      <c r="G10" s="3"/>
      <c r="H10" s="3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</row>
    <row r="11" spans="1:39" ht="15" customHeight="1">
      <c r="A11" s="1"/>
      <c r="B11" s="1"/>
      <c r="C11" s="53"/>
      <c r="D11" s="54"/>
      <c r="E11" s="54"/>
      <c r="F11" s="54"/>
      <c r="G11" s="54"/>
      <c r="H11" s="55"/>
      <c r="I11" s="65"/>
      <c r="J11" s="53"/>
      <c r="K11" s="54"/>
      <c r="L11" s="54"/>
      <c r="M11" s="54"/>
      <c r="N11" s="54"/>
      <c r="O11" s="55"/>
      <c r="P11" s="53"/>
      <c r="Q11" s="54"/>
      <c r="R11" s="54"/>
      <c r="S11" s="54"/>
      <c r="T11" s="54"/>
      <c r="U11" s="54"/>
      <c r="V11" s="88" t="s">
        <v>50</v>
      </c>
      <c r="W11" s="94" t="s">
        <v>5</v>
      </c>
      <c r="X11" s="94" t="s">
        <v>6</v>
      </c>
      <c r="Y11" s="94" t="s">
        <v>27</v>
      </c>
      <c r="Z11" s="94" t="s">
        <v>51</v>
      </c>
      <c r="AA11" s="98" t="s">
        <v>28</v>
      </c>
      <c r="AB11" s="90" t="s">
        <v>8</v>
      </c>
      <c r="AC11" s="87" t="s">
        <v>64</v>
      </c>
      <c r="AD11" s="1"/>
      <c r="AE11" s="1"/>
      <c r="AF11" s="1"/>
      <c r="AG11" s="1"/>
      <c r="AH11" s="1"/>
      <c r="AI11" s="1"/>
      <c r="AJ11" s="1"/>
      <c r="AK11" s="1"/>
      <c r="AL11" s="1"/>
    </row>
    <row r="12" spans="1:39" ht="42" customHeight="1">
      <c r="A12" s="1"/>
      <c r="B12" s="2"/>
      <c r="C12" s="68" t="s">
        <v>65</v>
      </c>
      <c r="D12" s="69"/>
      <c r="E12" s="69"/>
      <c r="F12" s="69"/>
      <c r="G12" s="69"/>
      <c r="H12" s="69"/>
      <c r="I12" s="66"/>
      <c r="J12" s="29" t="s">
        <v>14</v>
      </c>
      <c r="K12" s="30" t="s">
        <v>15</v>
      </c>
      <c r="L12" s="31" t="s">
        <v>16</v>
      </c>
      <c r="M12" s="31" t="s">
        <v>17</v>
      </c>
      <c r="N12" s="31" t="s">
        <v>18</v>
      </c>
      <c r="O12" s="32" t="s">
        <v>19</v>
      </c>
      <c r="P12" s="29" t="s">
        <v>14</v>
      </c>
      <c r="Q12" s="30" t="s">
        <v>15</v>
      </c>
      <c r="R12" s="31" t="s">
        <v>16</v>
      </c>
      <c r="S12" s="31" t="s">
        <v>17</v>
      </c>
      <c r="T12" s="31" t="s">
        <v>18</v>
      </c>
      <c r="U12" s="32" t="s">
        <v>19</v>
      </c>
      <c r="V12" s="89"/>
      <c r="W12" s="95"/>
      <c r="X12" s="95"/>
      <c r="Y12" s="95"/>
      <c r="Z12" s="95"/>
      <c r="AA12" s="99"/>
      <c r="AB12" s="91"/>
      <c r="AC12" s="87"/>
      <c r="AD12" s="1"/>
      <c r="AE12" s="1"/>
      <c r="AF12" s="1"/>
      <c r="AG12" s="1"/>
      <c r="AH12" s="1"/>
      <c r="AI12" s="1"/>
      <c r="AJ12" s="1"/>
      <c r="AK12" s="1"/>
      <c r="AL12" s="1"/>
    </row>
    <row r="13" spans="1:39" ht="15" customHeight="1">
      <c r="A13" s="1"/>
      <c r="B13" s="48" t="s">
        <v>30</v>
      </c>
      <c r="C13" s="49">
        <v>1</v>
      </c>
      <c r="D13" s="50">
        <v>2</v>
      </c>
      <c r="E13" s="50">
        <v>3</v>
      </c>
      <c r="F13" s="51">
        <v>4</v>
      </c>
      <c r="G13" s="51">
        <v>5</v>
      </c>
      <c r="H13" s="52"/>
      <c r="I13" s="36"/>
      <c r="J13" s="33"/>
      <c r="K13" s="34"/>
      <c r="L13" s="34"/>
      <c r="M13" s="34"/>
      <c r="N13" s="34"/>
      <c r="O13" s="35"/>
      <c r="P13" s="39"/>
      <c r="Q13" s="39"/>
      <c r="R13" s="39"/>
      <c r="S13" s="34"/>
      <c r="T13" s="34"/>
      <c r="U13" s="35"/>
      <c r="V13" s="15"/>
      <c r="W13" s="22"/>
      <c r="X13" s="22"/>
      <c r="Y13" s="22"/>
      <c r="Z13" s="22"/>
      <c r="AA13" s="27"/>
      <c r="AB13" s="56"/>
      <c r="AC13" s="57"/>
      <c r="AD13" s="1"/>
      <c r="AE13" s="1"/>
      <c r="AF13" s="1"/>
      <c r="AG13" s="1"/>
      <c r="AH13" s="1"/>
      <c r="AI13" s="1"/>
      <c r="AJ13" s="1"/>
      <c r="AK13" s="1"/>
      <c r="AL13" s="1"/>
    </row>
    <row r="14" spans="1:39" ht="15" customHeight="1">
      <c r="A14" s="1"/>
      <c r="B14" s="28" t="s">
        <v>31</v>
      </c>
      <c r="C14" s="14"/>
      <c r="D14" s="43"/>
      <c r="E14" s="43"/>
      <c r="F14" s="44"/>
      <c r="G14" s="44"/>
      <c r="H14" s="45"/>
      <c r="I14" s="44"/>
      <c r="J14" s="9"/>
      <c r="K14" s="2"/>
      <c r="L14" s="2"/>
      <c r="M14" s="2"/>
      <c r="N14" s="2"/>
      <c r="O14" s="8"/>
      <c r="P14" s="46"/>
      <c r="Q14" s="46"/>
      <c r="R14" s="46"/>
      <c r="S14" s="43"/>
      <c r="T14" s="43"/>
      <c r="U14" s="45"/>
      <c r="V14" s="15">
        <f t="shared" ref="V14:V31" si="0">SUM(C14:H14)</f>
        <v>0</v>
      </c>
      <c r="W14" s="22">
        <f t="shared" ref="W14:W17" si="1">MAX(C14:G14)</f>
        <v>0</v>
      </c>
      <c r="X14" s="22">
        <f t="shared" ref="X14:X17" si="2">MIN(C14:G14)</f>
        <v>0</v>
      </c>
      <c r="Y14" s="93">
        <v>5</v>
      </c>
      <c r="Z14" s="22">
        <f>V14-W14-X14</f>
        <v>0</v>
      </c>
      <c r="AA14" s="27">
        <f>Z14/Y14</f>
        <v>0</v>
      </c>
      <c r="AB14" s="56">
        <f>_xlfn.RANK.EQ(AA14,$AA$13:$AA$31,0)</f>
        <v>4</v>
      </c>
      <c r="AC14" s="57"/>
      <c r="AD14" s="1"/>
      <c r="AE14" s="1"/>
      <c r="AF14" s="1"/>
      <c r="AG14" s="1"/>
      <c r="AH14" s="1"/>
      <c r="AI14" s="1"/>
      <c r="AJ14" s="1"/>
      <c r="AK14" s="1"/>
      <c r="AL14" s="1"/>
    </row>
    <row r="15" spans="1:39" ht="15" customHeight="1">
      <c r="A15" s="1"/>
      <c r="B15" s="28" t="s">
        <v>32</v>
      </c>
      <c r="C15" s="14"/>
      <c r="D15" s="43"/>
      <c r="E15" s="43"/>
      <c r="F15" s="44"/>
      <c r="G15" s="44"/>
      <c r="H15" s="45"/>
      <c r="I15" s="44"/>
      <c r="J15" s="9"/>
      <c r="K15" s="2"/>
      <c r="L15" s="2"/>
      <c r="M15" s="2"/>
      <c r="N15" s="2"/>
      <c r="O15" s="8"/>
      <c r="P15" s="46"/>
      <c r="Q15" s="46"/>
      <c r="R15" s="46"/>
      <c r="S15" s="43"/>
      <c r="T15" s="43"/>
      <c r="U15" s="45"/>
      <c r="V15" s="15">
        <f t="shared" si="0"/>
        <v>0</v>
      </c>
      <c r="W15" s="22">
        <f t="shared" si="1"/>
        <v>0</v>
      </c>
      <c r="X15" s="22">
        <f t="shared" si="2"/>
        <v>0</v>
      </c>
      <c r="Y15" s="93">
        <v>5</v>
      </c>
      <c r="Z15" s="22">
        <f t="shared" ref="Z15:Z31" si="3">V15-W15-X15</f>
        <v>0</v>
      </c>
      <c r="AA15" s="27">
        <f t="shared" ref="AA15:AA31" si="4">Z15/Y15</f>
        <v>0</v>
      </c>
      <c r="AB15" s="56">
        <f>_xlfn.RANK.EQ(AA15,$AA$13:$AA$31,0)</f>
        <v>4</v>
      </c>
      <c r="AC15" s="57"/>
      <c r="AD15" s="1"/>
      <c r="AE15" s="1"/>
      <c r="AF15" s="1"/>
      <c r="AG15" s="1"/>
      <c r="AH15" s="1"/>
      <c r="AI15" s="1"/>
      <c r="AJ15" s="1"/>
      <c r="AK15" s="1"/>
      <c r="AL15" s="1"/>
    </row>
    <row r="16" spans="1:39" ht="15" customHeight="1">
      <c r="A16" s="1"/>
      <c r="B16" s="28" t="s">
        <v>33</v>
      </c>
      <c r="C16" s="14"/>
      <c r="D16" s="43"/>
      <c r="E16" s="43"/>
      <c r="F16" s="44"/>
      <c r="G16" s="44"/>
      <c r="H16" s="45"/>
      <c r="I16" s="44"/>
      <c r="J16" s="9"/>
      <c r="K16" s="2"/>
      <c r="L16" s="2"/>
      <c r="M16" s="2"/>
      <c r="N16" s="2"/>
      <c r="O16" s="8"/>
      <c r="P16" s="46"/>
      <c r="Q16" s="46"/>
      <c r="R16" s="46"/>
      <c r="S16" s="43"/>
      <c r="T16" s="43"/>
      <c r="U16" s="45"/>
      <c r="V16" s="15">
        <f t="shared" si="0"/>
        <v>0</v>
      </c>
      <c r="W16" s="22">
        <f t="shared" si="1"/>
        <v>0</v>
      </c>
      <c r="X16" s="22">
        <f t="shared" si="2"/>
        <v>0</v>
      </c>
      <c r="Y16" s="93">
        <v>5</v>
      </c>
      <c r="Z16" s="22">
        <f t="shared" si="3"/>
        <v>0</v>
      </c>
      <c r="AA16" s="27">
        <f t="shared" si="4"/>
        <v>0</v>
      </c>
      <c r="AB16" s="56">
        <f>_xlfn.RANK.EQ(AA16,$AA$13:$AA$31,0)</f>
        <v>4</v>
      </c>
      <c r="AC16" s="57"/>
      <c r="AD16" s="1"/>
      <c r="AE16" s="1"/>
      <c r="AF16" s="1"/>
      <c r="AG16" s="1"/>
      <c r="AH16" s="1"/>
      <c r="AI16" s="1"/>
      <c r="AJ16" s="1"/>
      <c r="AK16" s="1"/>
      <c r="AL16" s="1"/>
    </row>
    <row r="17" spans="1:38" ht="15" customHeight="1">
      <c r="A17" s="1"/>
      <c r="B17" s="28" t="s">
        <v>34</v>
      </c>
      <c r="C17" s="14"/>
      <c r="D17" s="43"/>
      <c r="E17" s="43"/>
      <c r="F17" s="44"/>
      <c r="G17" s="44"/>
      <c r="H17" s="45"/>
      <c r="I17" s="44"/>
      <c r="J17" s="9"/>
      <c r="K17" s="2"/>
      <c r="L17" s="2"/>
      <c r="M17" s="2"/>
      <c r="N17" s="2"/>
      <c r="O17" s="8"/>
      <c r="P17" s="46"/>
      <c r="Q17" s="46"/>
      <c r="R17" s="46"/>
      <c r="S17" s="43"/>
      <c r="T17" s="43"/>
      <c r="U17" s="45"/>
      <c r="V17" s="15">
        <f t="shared" si="0"/>
        <v>0</v>
      </c>
      <c r="W17" s="22">
        <f t="shared" si="1"/>
        <v>0</v>
      </c>
      <c r="X17" s="22">
        <f>MIN(C17:G17)</f>
        <v>0</v>
      </c>
      <c r="Y17" s="93">
        <v>5</v>
      </c>
      <c r="Z17" s="22">
        <f t="shared" si="3"/>
        <v>0</v>
      </c>
      <c r="AA17" s="27">
        <f t="shared" si="4"/>
        <v>0</v>
      </c>
      <c r="AB17" s="56">
        <f>_xlfn.RANK.EQ(AA17,$AA$13:$AA$31,0)</f>
        <v>4</v>
      </c>
      <c r="AC17" s="57"/>
      <c r="AD17" s="1"/>
      <c r="AE17" s="1"/>
      <c r="AF17" s="1"/>
      <c r="AG17" s="1"/>
      <c r="AH17" s="1"/>
      <c r="AI17" s="1"/>
      <c r="AJ17" s="1"/>
      <c r="AK17" s="1"/>
      <c r="AL17" s="1"/>
    </row>
    <row r="18" spans="1:38" ht="24.75" customHeight="1">
      <c r="A18" s="1"/>
      <c r="B18" s="28" t="s">
        <v>35</v>
      </c>
      <c r="C18" s="9"/>
      <c r="D18" s="2"/>
      <c r="E18" s="2"/>
      <c r="F18" s="37"/>
      <c r="G18" s="37"/>
      <c r="H18" s="8"/>
      <c r="I18" s="37"/>
      <c r="J18" s="9"/>
      <c r="K18" s="2"/>
      <c r="L18" s="2"/>
      <c r="M18" s="2"/>
      <c r="N18" s="2"/>
      <c r="O18" s="8"/>
      <c r="P18" s="40"/>
      <c r="Q18" s="40"/>
      <c r="R18" s="40"/>
      <c r="S18" s="2"/>
      <c r="T18" s="2"/>
      <c r="U18" s="8"/>
      <c r="V18" s="15">
        <f t="shared" si="0"/>
        <v>0</v>
      </c>
      <c r="W18" s="22">
        <f>MAX(C18:G18)</f>
        <v>0</v>
      </c>
      <c r="X18" s="22">
        <f>MIN(C18:G18)</f>
        <v>0</v>
      </c>
      <c r="Y18" s="93">
        <v>5</v>
      </c>
      <c r="Z18" s="22">
        <f t="shared" si="3"/>
        <v>0</v>
      </c>
      <c r="AA18" s="27">
        <f t="shared" si="4"/>
        <v>0</v>
      </c>
      <c r="AB18" s="56">
        <f>_xlfn.RANK.EQ(AA18,$AA$13:$AA$31,0)</f>
        <v>4</v>
      </c>
      <c r="AC18" s="57"/>
      <c r="AD18" s="1"/>
      <c r="AE18" s="1"/>
      <c r="AF18" s="1"/>
      <c r="AG18" s="1"/>
      <c r="AH18" s="1"/>
      <c r="AI18" s="1"/>
      <c r="AJ18" s="1"/>
      <c r="AK18" s="1"/>
      <c r="AL18" s="1"/>
    </row>
    <row r="19" spans="1:38" ht="15" customHeight="1">
      <c r="A19" s="1"/>
      <c r="B19" s="28" t="s">
        <v>36</v>
      </c>
      <c r="C19" s="9"/>
      <c r="D19" s="2"/>
      <c r="E19" s="2"/>
      <c r="F19" s="37"/>
      <c r="G19" s="37"/>
      <c r="H19" s="8"/>
      <c r="I19" s="37"/>
      <c r="J19" s="9"/>
      <c r="K19" s="2"/>
      <c r="L19" s="2"/>
      <c r="M19" s="2"/>
      <c r="N19" s="2"/>
      <c r="O19" s="8"/>
      <c r="P19" s="40"/>
      <c r="Q19" s="40"/>
      <c r="R19" s="40"/>
      <c r="S19" s="2"/>
      <c r="T19" s="2"/>
      <c r="U19" s="8"/>
      <c r="V19" s="15">
        <f t="shared" si="0"/>
        <v>0</v>
      </c>
      <c r="W19" s="22">
        <f t="shared" ref="W19:W31" si="5">MAX(C19:G19)</f>
        <v>0</v>
      </c>
      <c r="X19" s="22">
        <f t="shared" ref="X19:X31" si="6">MIN(C19:G19)</f>
        <v>0</v>
      </c>
      <c r="Y19" s="93">
        <v>5</v>
      </c>
      <c r="Z19" s="22">
        <f t="shared" si="3"/>
        <v>0</v>
      </c>
      <c r="AA19" s="27">
        <f t="shared" si="4"/>
        <v>0</v>
      </c>
      <c r="AB19" s="56">
        <f>_xlfn.RANK.EQ(AA19,$AA$13:$AA$31,0)</f>
        <v>4</v>
      </c>
      <c r="AC19" s="57"/>
      <c r="AD19" s="1"/>
      <c r="AE19" s="1"/>
      <c r="AF19" s="1"/>
      <c r="AG19" s="1"/>
      <c r="AH19" s="1"/>
      <c r="AI19" s="1"/>
      <c r="AJ19" s="1"/>
      <c r="AK19" s="1"/>
      <c r="AL19" s="1"/>
    </row>
    <row r="20" spans="1:38" ht="15" customHeight="1">
      <c r="A20" s="1"/>
      <c r="B20" s="28" t="s">
        <v>37</v>
      </c>
      <c r="C20" s="12"/>
      <c r="D20" s="10"/>
      <c r="E20" s="10"/>
      <c r="F20" s="38"/>
      <c r="G20" s="38"/>
      <c r="H20" s="11"/>
      <c r="I20" s="38"/>
      <c r="J20" s="12"/>
      <c r="K20" s="10"/>
      <c r="L20" s="10"/>
      <c r="M20" s="10"/>
      <c r="N20" s="10"/>
      <c r="O20" s="11"/>
      <c r="P20" s="41"/>
      <c r="Q20" s="41"/>
      <c r="R20" s="41"/>
      <c r="S20" s="10"/>
      <c r="T20" s="10"/>
      <c r="U20" s="11"/>
      <c r="V20" s="15">
        <f t="shared" si="0"/>
        <v>0</v>
      </c>
      <c r="W20" s="22">
        <f t="shared" si="5"/>
        <v>0</v>
      </c>
      <c r="X20" s="22">
        <f t="shared" si="6"/>
        <v>0</v>
      </c>
      <c r="Y20" s="93">
        <v>5</v>
      </c>
      <c r="Z20" s="22">
        <f t="shared" si="3"/>
        <v>0</v>
      </c>
      <c r="AA20" s="27">
        <f t="shared" si="4"/>
        <v>0</v>
      </c>
      <c r="AB20" s="56">
        <f>_xlfn.RANK.EQ(AA20,$AA$13:$AA$31,0)</f>
        <v>4</v>
      </c>
      <c r="AC20" s="57"/>
      <c r="AD20" s="1"/>
      <c r="AE20" s="1"/>
      <c r="AF20" s="1"/>
      <c r="AG20" s="1"/>
      <c r="AH20" s="1"/>
      <c r="AI20" s="1"/>
      <c r="AJ20" s="1"/>
      <c r="AK20" s="1"/>
      <c r="AL20" s="1"/>
    </row>
    <row r="21" spans="1:38" ht="15" customHeight="1">
      <c r="A21" s="1"/>
      <c r="B21" s="28" t="s">
        <v>38</v>
      </c>
      <c r="C21" s="12"/>
      <c r="D21" s="10"/>
      <c r="E21" s="10"/>
      <c r="F21" s="38"/>
      <c r="G21" s="38"/>
      <c r="H21" s="11"/>
      <c r="I21" s="38"/>
      <c r="J21" s="12"/>
      <c r="K21" s="10"/>
      <c r="L21" s="10"/>
      <c r="M21" s="10"/>
      <c r="N21" s="10"/>
      <c r="O21" s="11"/>
      <c r="P21" s="41"/>
      <c r="Q21" s="41"/>
      <c r="R21" s="41"/>
      <c r="S21" s="10"/>
      <c r="T21" s="10"/>
      <c r="U21" s="11"/>
      <c r="V21" s="15">
        <f t="shared" si="0"/>
        <v>0</v>
      </c>
      <c r="W21" s="22">
        <f t="shared" si="5"/>
        <v>0</v>
      </c>
      <c r="X21" s="22">
        <f t="shared" si="6"/>
        <v>0</v>
      </c>
      <c r="Y21" s="93">
        <v>5</v>
      </c>
      <c r="Z21" s="22">
        <f t="shared" si="3"/>
        <v>0</v>
      </c>
      <c r="AA21" s="27">
        <f t="shared" si="4"/>
        <v>0</v>
      </c>
      <c r="AB21" s="56">
        <f>_xlfn.RANK.EQ(AA21,$AA$13:$AA$31,0)</f>
        <v>4</v>
      </c>
      <c r="AC21" s="57"/>
      <c r="AD21" s="1"/>
      <c r="AE21" s="1"/>
      <c r="AF21" s="1"/>
      <c r="AG21" s="1"/>
      <c r="AH21" s="1"/>
      <c r="AI21" s="1"/>
      <c r="AJ21" s="1"/>
      <c r="AK21" s="1"/>
      <c r="AL21" s="1"/>
    </row>
    <row r="22" spans="1:38" ht="15" customHeight="1">
      <c r="A22" s="1"/>
      <c r="B22" s="28" t="s">
        <v>39</v>
      </c>
      <c r="C22" s="12"/>
      <c r="D22" s="10"/>
      <c r="E22" s="10"/>
      <c r="F22" s="38"/>
      <c r="G22" s="38"/>
      <c r="H22" s="11"/>
      <c r="I22" s="38"/>
      <c r="J22" s="12"/>
      <c r="K22" s="10"/>
      <c r="L22" s="10"/>
      <c r="M22" s="10"/>
      <c r="N22" s="10"/>
      <c r="O22" s="11"/>
      <c r="P22" s="41"/>
      <c r="Q22" s="41"/>
      <c r="R22" s="41"/>
      <c r="S22" s="10"/>
      <c r="T22" s="10"/>
      <c r="U22" s="11"/>
      <c r="V22" s="15">
        <f t="shared" si="0"/>
        <v>0</v>
      </c>
      <c r="W22" s="22">
        <f t="shared" si="5"/>
        <v>0</v>
      </c>
      <c r="X22" s="22">
        <f t="shared" si="6"/>
        <v>0</v>
      </c>
      <c r="Y22" s="93">
        <v>5</v>
      </c>
      <c r="Z22" s="22">
        <f t="shared" si="3"/>
        <v>0</v>
      </c>
      <c r="AA22" s="27">
        <f t="shared" si="4"/>
        <v>0</v>
      </c>
      <c r="AB22" s="56">
        <f>_xlfn.RANK.EQ(AA22,$AA$13:$AA$31,0)</f>
        <v>4</v>
      </c>
      <c r="AC22" s="57"/>
      <c r="AD22" s="1"/>
      <c r="AE22" s="1"/>
      <c r="AF22" s="1"/>
    </row>
    <row r="23" spans="1:38" ht="15" customHeight="1">
      <c r="A23" s="1"/>
      <c r="B23" s="28" t="s">
        <v>40</v>
      </c>
      <c r="C23" s="12"/>
      <c r="D23" s="10"/>
      <c r="E23" s="10"/>
      <c r="F23" s="38"/>
      <c r="G23" s="38"/>
      <c r="H23" s="11"/>
      <c r="I23" s="38"/>
      <c r="J23" s="12"/>
      <c r="K23" s="10"/>
      <c r="L23" s="10"/>
      <c r="M23" s="10"/>
      <c r="N23" s="10"/>
      <c r="O23" s="11"/>
      <c r="P23" s="41"/>
      <c r="Q23" s="41"/>
      <c r="R23" s="41"/>
      <c r="S23" s="10"/>
      <c r="T23" s="10"/>
      <c r="U23" s="11"/>
      <c r="V23" s="15">
        <f t="shared" si="0"/>
        <v>0</v>
      </c>
      <c r="W23" s="22">
        <f t="shared" si="5"/>
        <v>0</v>
      </c>
      <c r="X23" s="22">
        <f t="shared" si="6"/>
        <v>0</v>
      </c>
      <c r="Y23" s="93">
        <v>5</v>
      </c>
      <c r="Z23" s="22">
        <f t="shared" si="3"/>
        <v>0</v>
      </c>
      <c r="AA23" s="27">
        <f t="shared" si="4"/>
        <v>0</v>
      </c>
      <c r="AB23" s="56">
        <f>_xlfn.RANK.EQ(AA23,$AA$13:$AA$31,0)</f>
        <v>4</v>
      </c>
      <c r="AC23" s="57"/>
      <c r="AD23" s="1"/>
      <c r="AE23" s="1"/>
      <c r="AF23" s="1"/>
    </row>
    <row r="24" spans="1:38" ht="15" customHeight="1">
      <c r="A24" s="1"/>
      <c r="B24" s="28" t="s">
        <v>41</v>
      </c>
      <c r="C24" s="12">
        <v>8</v>
      </c>
      <c r="D24" s="10">
        <v>8</v>
      </c>
      <c r="E24" s="10">
        <v>8</v>
      </c>
      <c r="F24" s="38">
        <v>8</v>
      </c>
      <c r="G24" s="38">
        <v>8</v>
      </c>
      <c r="H24" s="11"/>
      <c r="I24" s="38"/>
      <c r="J24" s="12"/>
      <c r="K24" s="10"/>
      <c r="L24" s="10"/>
      <c r="M24" s="10"/>
      <c r="N24" s="10"/>
      <c r="O24" s="11"/>
      <c r="P24" s="41"/>
      <c r="Q24" s="41"/>
      <c r="R24" s="41"/>
      <c r="S24" s="10"/>
      <c r="T24" s="10"/>
      <c r="U24" s="11"/>
      <c r="V24" s="15">
        <f t="shared" si="0"/>
        <v>40</v>
      </c>
      <c r="W24" s="22">
        <f t="shared" si="5"/>
        <v>8</v>
      </c>
      <c r="X24" s="22">
        <f t="shared" si="6"/>
        <v>8</v>
      </c>
      <c r="Y24" s="93">
        <v>5</v>
      </c>
      <c r="Z24" s="22">
        <f t="shared" si="3"/>
        <v>24</v>
      </c>
      <c r="AA24" s="27">
        <f t="shared" si="4"/>
        <v>4.8</v>
      </c>
      <c r="AB24" s="56">
        <f>_xlfn.RANK.EQ(AA24,$AA$13:$AA$31,0)</f>
        <v>3</v>
      </c>
      <c r="AC24" s="57" t="s">
        <v>66</v>
      </c>
      <c r="AD24" s="1"/>
      <c r="AE24" s="1"/>
      <c r="AF24" s="1"/>
    </row>
    <row r="25" spans="1:38" ht="15" customHeight="1">
      <c r="A25" s="1"/>
      <c r="B25" s="28" t="s">
        <v>42</v>
      </c>
      <c r="C25" s="12"/>
      <c r="D25" s="10"/>
      <c r="E25" s="10"/>
      <c r="F25" s="38"/>
      <c r="G25" s="38"/>
      <c r="H25" s="11"/>
      <c r="I25" s="38"/>
      <c r="J25" s="12"/>
      <c r="K25" s="10"/>
      <c r="L25" s="10"/>
      <c r="M25" s="10"/>
      <c r="N25" s="10"/>
      <c r="O25" s="11"/>
      <c r="P25" s="41"/>
      <c r="Q25" s="41"/>
      <c r="R25" s="41"/>
      <c r="S25" s="10"/>
      <c r="T25" s="10"/>
      <c r="U25" s="11"/>
      <c r="V25" s="15">
        <f t="shared" si="0"/>
        <v>0</v>
      </c>
      <c r="W25" s="22">
        <f t="shared" si="5"/>
        <v>0</v>
      </c>
      <c r="X25" s="22">
        <f t="shared" si="6"/>
        <v>0</v>
      </c>
      <c r="Y25" s="93">
        <v>5</v>
      </c>
      <c r="Z25" s="22">
        <f t="shared" si="3"/>
        <v>0</v>
      </c>
      <c r="AA25" s="27">
        <f t="shared" si="4"/>
        <v>0</v>
      </c>
      <c r="AB25" s="56">
        <f>_xlfn.RANK.EQ(AA25,$AA$13:$AA$31,0)</f>
        <v>4</v>
      </c>
      <c r="AC25" s="57"/>
      <c r="AD25" s="1"/>
      <c r="AE25" s="1"/>
      <c r="AF25" s="1"/>
    </row>
    <row r="26" spans="1:38" ht="15" customHeight="1">
      <c r="A26" s="1"/>
      <c r="B26" s="28" t="s">
        <v>43</v>
      </c>
      <c r="C26" s="12"/>
      <c r="D26" s="10"/>
      <c r="E26" s="10"/>
      <c r="F26" s="38"/>
      <c r="G26" s="38"/>
      <c r="H26" s="11"/>
      <c r="I26" s="38"/>
      <c r="J26" s="12"/>
      <c r="K26" s="10"/>
      <c r="L26" s="10"/>
      <c r="M26" s="10"/>
      <c r="N26" s="10"/>
      <c r="O26" s="11"/>
      <c r="P26" s="41"/>
      <c r="Q26" s="41"/>
      <c r="R26" s="41"/>
      <c r="S26" s="10"/>
      <c r="T26" s="10"/>
      <c r="U26" s="11"/>
      <c r="V26" s="15">
        <f t="shared" si="0"/>
        <v>0</v>
      </c>
      <c r="W26" s="22">
        <f t="shared" si="5"/>
        <v>0</v>
      </c>
      <c r="X26" s="22">
        <f t="shared" si="6"/>
        <v>0</v>
      </c>
      <c r="Y26" s="93">
        <v>5</v>
      </c>
      <c r="Z26" s="22">
        <f t="shared" si="3"/>
        <v>0</v>
      </c>
      <c r="AA26" s="27">
        <f t="shared" si="4"/>
        <v>0</v>
      </c>
      <c r="AB26" s="56">
        <f>_xlfn.RANK.EQ(AA26,$AA$13:$AA$31,0)</f>
        <v>4</v>
      </c>
      <c r="AC26" s="57"/>
      <c r="AD26" s="1"/>
      <c r="AE26" s="1"/>
      <c r="AF26" s="1"/>
    </row>
    <row r="27" spans="1:38" ht="15" customHeight="1">
      <c r="A27" s="1"/>
      <c r="B27" s="28" t="s">
        <v>44</v>
      </c>
      <c r="C27" s="12"/>
      <c r="D27" s="10"/>
      <c r="E27" s="10"/>
      <c r="F27" s="38"/>
      <c r="G27" s="38"/>
      <c r="H27" s="11"/>
      <c r="I27" s="38"/>
      <c r="J27" s="12"/>
      <c r="K27" s="10"/>
      <c r="L27" s="10"/>
      <c r="M27" s="10"/>
      <c r="N27" s="10"/>
      <c r="O27" s="11"/>
      <c r="P27" s="41"/>
      <c r="Q27" s="41"/>
      <c r="R27" s="41"/>
      <c r="S27" s="10"/>
      <c r="T27" s="10"/>
      <c r="U27" s="11"/>
      <c r="V27" s="15">
        <f t="shared" si="0"/>
        <v>0</v>
      </c>
      <c r="W27" s="22">
        <f t="shared" si="5"/>
        <v>0</v>
      </c>
      <c r="X27" s="22">
        <f t="shared" si="6"/>
        <v>0</v>
      </c>
      <c r="Y27" s="93">
        <v>5</v>
      </c>
      <c r="Z27" s="22">
        <f t="shared" si="3"/>
        <v>0</v>
      </c>
      <c r="AA27" s="27">
        <f t="shared" si="4"/>
        <v>0</v>
      </c>
      <c r="AB27" s="56">
        <f>_xlfn.RANK.EQ(AA27,$AA$13:$AA$31,0)</f>
        <v>4</v>
      </c>
      <c r="AC27" s="57"/>
      <c r="AD27" s="1"/>
      <c r="AE27" s="1"/>
      <c r="AF27" s="1"/>
    </row>
    <row r="28" spans="1:38" ht="15" customHeight="1">
      <c r="A28" s="1"/>
      <c r="B28" s="28" t="s">
        <v>45</v>
      </c>
      <c r="C28" s="12">
        <v>9</v>
      </c>
      <c r="D28" s="10">
        <v>9</v>
      </c>
      <c r="E28" s="10">
        <v>9</v>
      </c>
      <c r="F28" s="38">
        <v>9</v>
      </c>
      <c r="G28" s="38">
        <v>9</v>
      </c>
      <c r="H28" s="11"/>
      <c r="I28" s="38"/>
      <c r="J28" s="12"/>
      <c r="K28" s="10"/>
      <c r="L28" s="10"/>
      <c r="M28" s="10"/>
      <c r="N28" s="10"/>
      <c r="O28" s="11"/>
      <c r="P28" s="41"/>
      <c r="Q28" s="41"/>
      <c r="R28" s="41"/>
      <c r="S28" s="10"/>
      <c r="T28" s="10"/>
      <c r="U28" s="11"/>
      <c r="V28" s="15">
        <f t="shared" si="0"/>
        <v>45</v>
      </c>
      <c r="W28" s="22">
        <f t="shared" si="5"/>
        <v>9</v>
      </c>
      <c r="X28" s="22">
        <f t="shared" si="6"/>
        <v>9</v>
      </c>
      <c r="Y28" s="93">
        <v>5</v>
      </c>
      <c r="Z28" s="22">
        <f t="shared" si="3"/>
        <v>27</v>
      </c>
      <c r="AA28" s="27">
        <f t="shared" si="4"/>
        <v>5.4</v>
      </c>
      <c r="AB28" s="56">
        <f>_xlfn.RANK.EQ(AA28,$AA$13:$AA$31,0)</f>
        <v>2</v>
      </c>
      <c r="AC28" s="57" t="s">
        <v>67</v>
      </c>
      <c r="AD28" s="1"/>
      <c r="AE28" s="1"/>
      <c r="AF28" s="1"/>
    </row>
    <row r="29" spans="1:38" ht="15" customHeight="1">
      <c r="A29" s="1"/>
      <c r="B29" s="28" t="s">
        <v>46</v>
      </c>
      <c r="C29" s="9"/>
      <c r="D29" s="2"/>
      <c r="E29" s="2"/>
      <c r="F29" s="37"/>
      <c r="G29" s="37"/>
      <c r="H29" s="8"/>
      <c r="I29" s="37"/>
      <c r="J29" s="9"/>
      <c r="K29" s="2"/>
      <c r="L29" s="2"/>
      <c r="M29" s="2"/>
      <c r="N29" s="2"/>
      <c r="O29" s="8"/>
      <c r="P29" s="40"/>
      <c r="Q29" s="40"/>
      <c r="R29" s="40"/>
      <c r="S29" s="2"/>
      <c r="T29" s="2"/>
      <c r="U29" s="8"/>
      <c r="V29" s="15">
        <f t="shared" si="0"/>
        <v>0</v>
      </c>
      <c r="W29" s="22">
        <f t="shared" si="5"/>
        <v>0</v>
      </c>
      <c r="X29" s="22">
        <f t="shared" si="6"/>
        <v>0</v>
      </c>
      <c r="Y29" s="93">
        <v>5</v>
      </c>
      <c r="Z29" s="22">
        <f t="shared" si="3"/>
        <v>0</v>
      </c>
      <c r="AA29" s="27">
        <f t="shared" si="4"/>
        <v>0</v>
      </c>
      <c r="AB29" s="56">
        <f>_xlfn.RANK.EQ(AA29,$AA$13:$AA$31,0)</f>
        <v>4</v>
      </c>
      <c r="AC29" s="57"/>
      <c r="AD29" s="1"/>
      <c r="AE29" s="1"/>
      <c r="AF29" s="1"/>
    </row>
    <row r="30" spans="1:38" ht="15" customHeight="1">
      <c r="A30" s="1"/>
      <c r="B30" s="28" t="s">
        <v>47</v>
      </c>
      <c r="C30" s="12">
        <v>10</v>
      </c>
      <c r="D30" s="10">
        <v>10</v>
      </c>
      <c r="E30" s="10">
        <v>10</v>
      </c>
      <c r="F30" s="38">
        <v>10</v>
      </c>
      <c r="G30" s="38">
        <v>10</v>
      </c>
      <c r="H30" s="11"/>
      <c r="I30" s="38"/>
      <c r="J30" s="12"/>
      <c r="K30" s="10"/>
      <c r="L30" s="10"/>
      <c r="M30" s="10"/>
      <c r="N30" s="10"/>
      <c r="O30" s="11"/>
      <c r="P30" s="41"/>
      <c r="Q30" s="41"/>
      <c r="R30" s="41"/>
      <c r="S30" s="10"/>
      <c r="T30" s="10"/>
      <c r="U30" s="11"/>
      <c r="V30" s="15">
        <f t="shared" si="0"/>
        <v>50</v>
      </c>
      <c r="W30" s="22">
        <f t="shared" si="5"/>
        <v>10</v>
      </c>
      <c r="X30" s="22">
        <f t="shared" si="6"/>
        <v>10</v>
      </c>
      <c r="Y30" s="93">
        <v>5</v>
      </c>
      <c r="Z30" s="22">
        <f t="shared" si="3"/>
        <v>30</v>
      </c>
      <c r="AA30" s="27">
        <f t="shared" si="4"/>
        <v>6</v>
      </c>
      <c r="AB30" s="56">
        <f>_xlfn.RANK.EQ(AA30,$AA$13:$AA$31,0)</f>
        <v>1</v>
      </c>
      <c r="AC30" s="100" t="s">
        <v>68</v>
      </c>
      <c r="AD30" s="1"/>
      <c r="AE30" s="1"/>
      <c r="AF30" s="1"/>
    </row>
    <row r="31" spans="1:38" ht="15" customHeight="1">
      <c r="A31" s="1"/>
      <c r="B31" s="28" t="s">
        <v>48</v>
      </c>
      <c r="C31" s="12"/>
      <c r="D31" s="10"/>
      <c r="E31" s="10"/>
      <c r="F31" s="38"/>
      <c r="G31" s="38"/>
      <c r="H31" s="11"/>
      <c r="I31" s="38"/>
      <c r="J31" s="12"/>
      <c r="K31" s="10"/>
      <c r="L31" s="10"/>
      <c r="M31" s="10"/>
      <c r="N31" s="10"/>
      <c r="O31" s="11"/>
      <c r="P31" s="41"/>
      <c r="Q31" s="41"/>
      <c r="R31" s="41"/>
      <c r="S31" s="10"/>
      <c r="T31" s="10"/>
      <c r="U31" s="11"/>
      <c r="V31" s="15">
        <f t="shared" si="0"/>
        <v>0</v>
      </c>
      <c r="W31" s="22">
        <f t="shared" si="5"/>
        <v>0</v>
      </c>
      <c r="X31" s="22">
        <f t="shared" si="6"/>
        <v>0</v>
      </c>
      <c r="Y31" s="93">
        <v>5</v>
      </c>
      <c r="Z31" s="22">
        <f t="shared" si="3"/>
        <v>0</v>
      </c>
      <c r="AA31" s="27">
        <f t="shared" si="4"/>
        <v>0</v>
      </c>
      <c r="AB31" s="56">
        <f>_xlfn.RANK.EQ(AA31,$AA$13:$AA$31,0)</f>
        <v>4</v>
      </c>
      <c r="AC31" s="57"/>
      <c r="AD31" s="1"/>
      <c r="AE31" s="1"/>
      <c r="AF31" s="1"/>
    </row>
    <row r="32" spans="1:38">
      <c r="B32" s="1"/>
      <c r="C32" s="4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</row>
    <row r="33" spans="2:29">
      <c r="B33" s="58" t="s">
        <v>57</v>
      </c>
      <c r="C33" s="58" t="s">
        <v>68</v>
      </c>
      <c r="D33" s="58"/>
      <c r="E33" s="59"/>
      <c r="F33" s="60"/>
      <c r="G33" s="60"/>
      <c r="H33" s="61"/>
      <c r="I33" s="60"/>
      <c r="J33" s="60"/>
      <c r="K33" s="60"/>
      <c r="L33" s="67"/>
      <c r="M33" s="67"/>
      <c r="N33" s="67"/>
      <c r="O33" s="67"/>
      <c r="P33" s="71"/>
      <c r="Q33" s="71"/>
      <c r="R33" s="71"/>
      <c r="S33" s="71"/>
      <c r="T33" s="71"/>
      <c r="U33" s="71"/>
      <c r="V33" s="1"/>
      <c r="W33" s="1"/>
      <c r="X33" s="1"/>
      <c r="Y33" s="1"/>
      <c r="Z33" s="1"/>
      <c r="AA33" s="1"/>
      <c r="AB33" s="1"/>
    </row>
    <row r="34" spans="2:29">
      <c r="B34" s="1"/>
      <c r="C34" s="4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</row>
    <row r="35" spans="2:29">
      <c r="B35" s="1"/>
      <c r="C35" s="4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</row>
    <row r="36" spans="2:29">
      <c r="B36" s="1"/>
      <c r="C36" s="4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</row>
    <row r="37" spans="2:29">
      <c r="B37" s="1"/>
      <c r="C37" s="4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</row>
    <row r="38" spans="2:29" ht="15" customHeight="1">
      <c r="B38" s="1"/>
      <c r="C38" s="53"/>
      <c r="D38" s="54"/>
      <c r="E38" s="54"/>
      <c r="F38" s="54"/>
      <c r="G38" s="54"/>
      <c r="H38" s="55"/>
      <c r="I38" s="65"/>
      <c r="J38" s="53"/>
      <c r="K38" s="54"/>
      <c r="L38" s="54"/>
      <c r="M38" s="54"/>
      <c r="N38" s="54"/>
      <c r="O38" s="55"/>
      <c r="P38" s="53"/>
      <c r="Q38" s="54"/>
      <c r="R38" s="54"/>
      <c r="S38" s="54"/>
      <c r="T38" s="54"/>
      <c r="U38" s="54"/>
      <c r="V38" s="88" t="s">
        <v>50</v>
      </c>
      <c r="W38" s="13"/>
      <c r="X38" s="13"/>
      <c r="Y38" s="94" t="s">
        <v>27</v>
      </c>
      <c r="Z38" s="94" t="s">
        <v>51</v>
      </c>
      <c r="AA38" s="98" t="s">
        <v>28</v>
      </c>
      <c r="AB38" s="90" t="s">
        <v>8</v>
      </c>
      <c r="AC38" s="92" t="s">
        <v>69</v>
      </c>
    </row>
    <row r="39" spans="2:29" ht="24.75">
      <c r="B39" s="2"/>
      <c r="C39" s="68" t="s">
        <v>70</v>
      </c>
      <c r="D39" s="69"/>
      <c r="E39" s="69"/>
      <c r="F39" s="69"/>
      <c r="G39" s="69"/>
      <c r="H39" s="69"/>
      <c r="I39" s="66"/>
      <c r="J39" s="29" t="s">
        <v>14</v>
      </c>
      <c r="K39" s="30" t="s">
        <v>15</v>
      </c>
      <c r="L39" s="31" t="s">
        <v>16</v>
      </c>
      <c r="M39" s="31" t="s">
        <v>17</v>
      </c>
      <c r="N39" s="31" t="s">
        <v>18</v>
      </c>
      <c r="O39" s="32" t="s">
        <v>19</v>
      </c>
      <c r="P39" s="29" t="s">
        <v>14</v>
      </c>
      <c r="Q39" s="30" t="s">
        <v>15</v>
      </c>
      <c r="R39" s="31" t="s">
        <v>16</v>
      </c>
      <c r="S39" s="31" t="s">
        <v>17</v>
      </c>
      <c r="T39" s="31" t="s">
        <v>18</v>
      </c>
      <c r="U39" s="32" t="s">
        <v>19</v>
      </c>
      <c r="V39" s="89"/>
      <c r="W39" s="21" t="s">
        <v>5</v>
      </c>
      <c r="X39" s="21" t="s">
        <v>6</v>
      </c>
      <c r="Y39" s="95"/>
      <c r="Z39" s="95"/>
      <c r="AA39" s="99"/>
      <c r="AB39" s="91"/>
      <c r="AC39" s="92"/>
    </row>
    <row r="40" spans="2:29">
      <c r="B40" s="48" t="s">
        <v>30</v>
      </c>
      <c r="C40" s="49">
        <v>1</v>
      </c>
      <c r="D40" s="50">
        <v>2</v>
      </c>
      <c r="E40" s="50">
        <v>3</v>
      </c>
      <c r="F40" s="51">
        <v>4</v>
      </c>
      <c r="G40" s="51">
        <v>5</v>
      </c>
      <c r="H40" s="52"/>
      <c r="I40" s="36"/>
      <c r="J40" s="33"/>
      <c r="K40" s="34"/>
      <c r="L40" s="34"/>
      <c r="M40" s="34"/>
      <c r="N40" s="34"/>
      <c r="O40" s="35"/>
      <c r="P40" s="39"/>
      <c r="Q40" s="39"/>
      <c r="R40" s="39"/>
      <c r="S40" s="34"/>
      <c r="T40" s="34"/>
      <c r="U40" s="35"/>
      <c r="V40" s="15"/>
      <c r="W40" s="22"/>
      <c r="X40" s="22"/>
      <c r="Y40" s="22"/>
      <c r="Z40" s="22"/>
      <c r="AA40" s="27"/>
      <c r="AB40" s="56"/>
      <c r="AC40" s="57"/>
    </row>
    <row r="41" spans="2:29">
      <c r="B41" s="28" t="s">
        <v>31</v>
      </c>
      <c r="C41" s="14"/>
      <c r="D41" s="43"/>
      <c r="E41" s="43"/>
      <c r="F41" s="44"/>
      <c r="G41" s="44"/>
      <c r="H41" s="45"/>
      <c r="I41" s="44"/>
      <c r="J41" s="9"/>
      <c r="K41" s="2"/>
      <c r="L41" s="2"/>
      <c r="M41" s="2"/>
      <c r="N41" s="2"/>
      <c r="O41" s="8"/>
      <c r="P41" s="46"/>
      <c r="Q41" s="46"/>
      <c r="R41" s="46"/>
      <c r="S41" s="43"/>
      <c r="T41" s="43"/>
      <c r="U41" s="45"/>
      <c r="V41" s="15">
        <f t="shared" ref="V41:V58" si="7">SUM(C41:H41)</f>
        <v>0</v>
      </c>
      <c r="W41" s="22">
        <f t="shared" ref="W41:W44" si="8">MAX(C41:G41)</f>
        <v>0</v>
      </c>
      <c r="X41" s="22">
        <f t="shared" ref="X41:X44" si="9">MIN(C41:G41)</f>
        <v>0</v>
      </c>
      <c r="Y41" s="93">
        <v>5</v>
      </c>
      <c r="Z41" s="22">
        <f>V41-W41-X41</f>
        <v>0</v>
      </c>
      <c r="AA41" s="27">
        <f>Z41/Y41</f>
        <v>0</v>
      </c>
      <c r="AB41" s="56">
        <f t="shared" ref="AB41:AB58" si="10">_xlfn.RANK.EQ(AA41,$AA$13:$AA$31,0)</f>
        <v>4</v>
      </c>
      <c r="AC41" s="57"/>
    </row>
    <row r="42" spans="2:29">
      <c r="B42" s="28" t="s">
        <v>32</v>
      </c>
      <c r="C42" s="14"/>
      <c r="D42" s="43"/>
      <c r="E42" s="43"/>
      <c r="F42" s="44"/>
      <c r="G42" s="44"/>
      <c r="H42" s="45"/>
      <c r="I42" s="44"/>
      <c r="J42" s="9"/>
      <c r="K42" s="2"/>
      <c r="L42" s="2"/>
      <c r="M42" s="2"/>
      <c r="N42" s="2"/>
      <c r="O42" s="8"/>
      <c r="P42" s="46"/>
      <c r="Q42" s="46"/>
      <c r="R42" s="46"/>
      <c r="S42" s="43"/>
      <c r="T42" s="43"/>
      <c r="U42" s="45"/>
      <c r="V42" s="15">
        <f t="shared" si="7"/>
        <v>0</v>
      </c>
      <c r="W42" s="22">
        <f t="shared" si="8"/>
        <v>0</v>
      </c>
      <c r="X42" s="22">
        <f t="shared" si="9"/>
        <v>0</v>
      </c>
      <c r="Y42" s="93">
        <v>5</v>
      </c>
      <c r="Z42" s="22">
        <f t="shared" ref="Z42:Z58" si="11">V42-W42-X42</f>
        <v>0</v>
      </c>
      <c r="AA42" s="27">
        <f t="shared" ref="AA42:AA58" si="12">Z42/Y42</f>
        <v>0</v>
      </c>
      <c r="AB42" s="56">
        <f t="shared" si="10"/>
        <v>4</v>
      </c>
      <c r="AC42" s="57"/>
    </row>
    <row r="43" spans="2:29">
      <c r="B43" s="28" t="s">
        <v>33</v>
      </c>
      <c r="C43" s="14"/>
      <c r="D43" s="43"/>
      <c r="E43" s="43"/>
      <c r="F43" s="44"/>
      <c r="G43" s="44"/>
      <c r="H43" s="45"/>
      <c r="I43" s="44"/>
      <c r="J43" s="9"/>
      <c r="K43" s="2"/>
      <c r="L43" s="2"/>
      <c r="M43" s="2"/>
      <c r="N43" s="2"/>
      <c r="O43" s="8"/>
      <c r="P43" s="46"/>
      <c r="Q43" s="46"/>
      <c r="R43" s="46"/>
      <c r="S43" s="43"/>
      <c r="T43" s="43"/>
      <c r="U43" s="45"/>
      <c r="V43" s="15">
        <f t="shared" si="7"/>
        <v>0</v>
      </c>
      <c r="W43" s="22">
        <f t="shared" si="8"/>
        <v>0</v>
      </c>
      <c r="X43" s="22">
        <f t="shared" si="9"/>
        <v>0</v>
      </c>
      <c r="Y43" s="93">
        <v>5</v>
      </c>
      <c r="Z43" s="22">
        <f t="shared" si="11"/>
        <v>0</v>
      </c>
      <c r="AA43" s="27">
        <f t="shared" si="12"/>
        <v>0</v>
      </c>
      <c r="AB43" s="56">
        <f t="shared" si="10"/>
        <v>4</v>
      </c>
      <c r="AC43" s="57"/>
    </row>
    <row r="44" spans="2:29">
      <c r="B44" s="28" t="s">
        <v>34</v>
      </c>
      <c r="C44" s="14"/>
      <c r="D44" s="43"/>
      <c r="E44" s="43"/>
      <c r="F44" s="44"/>
      <c r="G44" s="44"/>
      <c r="H44" s="45"/>
      <c r="I44" s="44"/>
      <c r="J44" s="9"/>
      <c r="K44" s="2"/>
      <c r="L44" s="2"/>
      <c r="M44" s="2"/>
      <c r="N44" s="2"/>
      <c r="O44" s="8"/>
      <c r="P44" s="46"/>
      <c r="Q44" s="46"/>
      <c r="R44" s="46"/>
      <c r="S44" s="43"/>
      <c r="T44" s="43"/>
      <c r="U44" s="45"/>
      <c r="V44" s="15">
        <f t="shared" si="7"/>
        <v>0</v>
      </c>
      <c r="W44" s="22">
        <f t="shared" si="8"/>
        <v>0</v>
      </c>
      <c r="X44" s="22">
        <f t="shared" si="9"/>
        <v>0</v>
      </c>
      <c r="Y44" s="93">
        <v>5</v>
      </c>
      <c r="Z44" s="22">
        <f t="shared" si="11"/>
        <v>0</v>
      </c>
      <c r="AA44" s="27">
        <f t="shared" si="12"/>
        <v>0</v>
      </c>
      <c r="AB44" s="56">
        <f t="shared" si="10"/>
        <v>4</v>
      </c>
      <c r="AC44" s="57"/>
    </row>
    <row r="45" spans="2:29" ht="22.5">
      <c r="B45" s="28" t="s">
        <v>35</v>
      </c>
      <c r="C45" s="9"/>
      <c r="D45" s="2"/>
      <c r="E45" s="2"/>
      <c r="F45" s="37"/>
      <c r="G45" s="37"/>
      <c r="H45" s="8"/>
      <c r="I45" s="37"/>
      <c r="J45" s="9"/>
      <c r="K45" s="2"/>
      <c r="L45" s="2"/>
      <c r="M45" s="2"/>
      <c r="N45" s="2"/>
      <c r="O45" s="8"/>
      <c r="P45" s="40"/>
      <c r="Q45" s="40"/>
      <c r="R45" s="40"/>
      <c r="S45" s="2"/>
      <c r="T45" s="2"/>
      <c r="U45" s="8"/>
      <c r="V45" s="15">
        <f t="shared" si="7"/>
        <v>0</v>
      </c>
      <c r="W45" s="22">
        <f>MAX(C45:G45)</f>
        <v>0</v>
      </c>
      <c r="X45" s="22">
        <f>MIN(C45:G45)</f>
        <v>0</v>
      </c>
      <c r="Y45" s="93">
        <v>5</v>
      </c>
      <c r="Z45" s="22">
        <f t="shared" si="11"/>
        <v>0</v>
      </c>
      <c r="AA45" s="27">
        <f t="shared" si="12"/>
        <v>0</v>
      </c>
      <c r="AB45" s="56">
        <f t="shared" si="10"/>
        <v>4</v>
      </c>
      <c r="AC45" s="57"/>
    </row>
    <row r="46" spans="2:29">
      <c r="B46" s="28" t="s">
        <v>36</v>
      </c>
      <c r="C46" s="9"/>
      <c r="D46" s="2"/>
      <c r="E46" s="2"/>
      <c r="F46" s="37"/>
      <c r="G46" s="37"/>
      <c r="H46" s="8"/>
      <c r="I46" s="37"/>
      <c r="J46" s="9"/>
      <c r="K46" s="2"/>
      <c r="L46" s="2"/>
      <c r="M46" s="2"/>
      <c r="N46" s="2"/>
      <c r="O46" s="8"/>
      <c r="P46" s="40"/>
      <c r="Q46" s="40"/>
      <c r="R46" s="40"/>
      <c r="S46" s="2"/>
      <c r="T46" s="2"/>
      <c r="U46" s="8"/>
      <c r="V46" s="15">
        <f t="shared" si="7"/>
        <v>0</v>
      </c>
      <c r="W46" s="22">
        <f t="shared" ref="W46:W58" si="13">MAX(C46:G46)</f>
        <v>0</v>
      </c>
      <c r="X46" s="22">
        <f t="shared" ref="X46:X58" si="14">MIN(C46:G46)</f>
        <v>0</v>
      </c>
      <c r="Y46" s="93">
        <v>5</v>
      </c>
      <c r="Z46" s="22">
        <f t="shared" si="11"/>
        <v>0</v>
      </c>
      <c r="AA46" s="27">
        <f t="shared" si="12"/>
        <v>0</v>
      </c>
      <c r="AB46" s="56">
        <f t="shared" si="10"/>
        <v>4</v>
      </c>
      <c r="AC46" s="57"/>
    </row>
    <row r="47" spans="2:29">
      <c r="B47" s="28" t="s">
        <v>37</v>
      </c>
      <c r="C47" s="12">
        <v>10</v>
      </c>
      <c r="D47" s="10">
        <v>10</v>
      </c>
      <c r="E47" s="10">
        <v>10</v>
      </c>
      <c r="F47" s="38">
        <v>10</v>
      </c>
      <c r="G47" s="38">
        <v>10</v>
      </c>
      <c r="H47" s="11"/>
      <c r="I47" s="38"/>
      <c r="J47" s="12"/>
      <c r="K47" s="10"/>
      <c r="L47" s="10"/>
      <c r="M47" s="10"/>
      <c r="N47" s="10"/>
      <c r="O47" s="11"/>
      <c r="P47" s="41"/>
      <c r="Q47" s="41"/>
      <c r="R47" s="41"/>
      <c r="S47" s="10"/>
      <c r="T47" s="10"/>
      <c r="U47" s="11"/>
      <c r="V47" s="15">
        <f t="shared" si="7"/>
        <v>50</v>
      </c>
      <c r="W47" s="22">
        <f t="shared" si="13"/>
        <v>10</v>
      </c>
      <c r="X47" s="22">
        <f t="shared" si="14"/>
        <v>10</v>
      </c>
      <c r="Y47" s="93">
        <v>5</v>
      </c>
      <c r="Z47" s="22">
        <f t="shared" si="11"/>
        <v>30</v>
      </c>
      <c r="AA47" s="27">
        <f t="shared" si="12"/>
        <v>6</v>
      </c>
      <c r="AB47" s="56">
        <f>_xlfn.RANK.EQ(AA47,$AA$13:$AA$31,0)</f>
        <v>1</v>
      </c>
      <c r="AC47" s="100" t="s">
        <v>71</v>
      </c>
    </row>
    <row r="48" spans="2:29">
      <c r="B48" s="28" t="s">
        <v>38</v>
      </c>
      <c r="C48" s="12"/>
      <c r="D48" s="10"/>
      <c r="E48" s="10"/>
      <c r="F48" s="38"/>
      <c r="G48" s="38"/>
      <c r="H48" s="11"/>
      <c r="I48" s="38"/>
      <c r="J48" s="12"/>
      <c r="K48" s="10"/>
      <c r="L48" s="10"/>
      <c r="M48" s="10"/>
      <c r="N48" s="10"/>
      <c r="O48" s="11"/>
      <c r="P48" s="41"/>
      <c r="Q48" s="41"/>
      <c r="R48" s="41"/>
      <c r="S48" s="10"/>
      <c r="T48" s="10"/>
      <c r="U48" s="11"/>
      <c r="V48" s="15">
        <f t="shared" si="7"/>
        <v>0</v>
      </c>
      <c r="W48" s="22">
        <f t="shared" si="13"/>
        <v>0</v>
      </c>
      <c r="X48" s="22">
        <f t="shared" si="14"/>
        <v>0</v>
      </c>
      <c r="Y48" s="93">
        <v>5</v>
      </c>
      <c r="Z48" s="22">
        <f t="shared" si="11"/>
        <v>0</v>
      </c>
      <c r="AA48" s="27">
        <f t="shared" si="12"/>
        <v>0</v>
      </c>
      <c r="AB48" s="56">
        <f t="shared" ref="AB48:AB58" si="15">_xlfn.RANK.EQ(AA48,$AA$13:$AA$31,0)</f>
        <v>4</v>
      </c>
      <c r="AC48" s="57"/>
    </row>
    <row r="49" spans="2:29">
      <c r="B49" s="28" t="s">
        <v>39</v>
      </c>
      <c r="C49" s="12"/>
      <c r="D49" s="10"/>
      <c r="E49" s="10"/>
      <c r="F49" s="38"/>
      <c r="G49" s="38"/>
      <c r="H49" s="11"/>
      <c r="I49" s="38"/>
      <c r="J49" s="12"/>
      <c r="K49" s="10"/>
      <c r="L49" s="10"/>
      <c r="M49" s="10"/>
      <c r="N49" s="10"/>
      <c r="O49" s="11"/>
      <c r="P49" s="41"/>
      <c r="Q49" s="41"/>
      <c r="R49" s="41"/>
      <c r="S49" s="10"/>
      <c r="T49" s="10"/>
      <c r="U49" s="11"/>
      <c r="V49" s="15">
        <f t="shared" si="7"/>
        <v>0</v>
      </c>
      <c r="W49" s="22">
        <f t="shared" si="13"/>
        <v>0</v>
      </c>
      <c r="X49" s="22">
        <f t="shared" si="14"/>
        <v>0</v>
      </c>
      <c r="Y49" s="93">
        <v>5</v>
      </c>
      <c r="Z49" s="22">
        <f t="shared" si="11"/>
        <v>0</v>
      </c>
      <c r="AA49" s="27">
        <f t="shared" si="12"/>
        <v>0</v>
      </c>
      <c r="AB49" s="56">
        <f t="shared" si="15"/>
        <v>4</v>
      </c>
      <c r="AC49" s="57"/>
    </row>
    <row r="50" spans="2:29">
      <c r="B50" s="28" t="s">
        <v>40</v>
      </c>
      <c r="C50" s="12"/>
      <c r="D50" s="10"/>
      <c r="E50" s="10"/>
      <c r="F50" s="38"/>
      <c r="G50" s="38"/>
      <c r="H50" s="11"/>
      <c r="I50" s="38"/>
      <c r="J50" s="12"/>
      <c r="K50" s="10"/>
      <c r="L50" s="10"/>
      <c r="M50" s="10"/>
      <c r="N50" s="10"/>
      <c r="O50" s="11"/>
      <c r="P50" s="41"/>
      <c r="Q50" s="41"/>
      <c r="R50" s="41"/>
      <c r="S50" s="10"/>
      <c r="T50" s="10"/>
      <c r="U50" s="11"/>
      <c r="V50" s="15">
        <f t="shared" si="7"/>
        <v>0</v>
      </c>
      <c r="W50" s="22">
        <f t="shared" si="13"/>
        <v>0</v>
      </c>
      <c r="X50" s="22">
        <f t="shared" si="14"/>
        <v>0</v>
      </c>
      <c r="Y50" s="93">
        <v>5</v>
      </c>
      <c r="Z50" s="22">
        <f t="shared" si="11"/>
        <v>0</v>
      </c>
      <c r="AA50" s="27">
        <f t="shared" si="12"/>
        <v>0</v>
      </c>
      <c r="AB50" s="56">
        <f t="shared" si="15"/>
        <v>4</v>
      </c>
      <c r="AC50" s="57"/>
    </row>
    <row r="51" spans="2:29">
      <c r="B51" s="28" t="s">
        <v>41</v>
      </c>
      <c r="C51" s="12"/>
      <c r="D51" s="10"/>
      <c r="E51" s="10"/>
      <c r="F51" s="38"/>
      <c r="G51" s="38"/>
      <c r="H51" s="11"/>
      <c r="I51" s="38"/>
      <c r="J51" s="12"/>
      <c r="K51" s="10"/>
      <c r="L51" s="10"/>
      <c r="M51" s="10"/>
      <c r="N51" s="10"/>
      <c r="O51" s="11"/>
      <c r="P51" s="41"/>
      <c r="Q51" s="41"/>
      <c r="R51" s="41"/>
      <c r="S51" s="10"/>
      <c r="T51" s="10"/>
      <c r="U51" s="11"/>
      <c r="V51" s="15">
        <f t="shared" si="7"/>
        <v>0</v>
      </c>
      <c r="W51" s="22">
        <f t="shared" si="13"/>
        <v>0</v>
      </c>
      <c r="X51" s="22">
        <f t="shared" si="14"/>
        <v>0</v>
      </c>
      <c r="Y51" s="93">
        <v>5</v>
      </c>
      <c r="Z51" s="22">
        <f t="shared" si="11"/>
        <v>0</v>
      </c>
      <c r="AA51" s="27">
        <f t="shared" si="12"/>
        <v>0</v>
      </c>
      <c r="AB51" s="56">
        <f t="shared" si="15"/>
        <v>4</v>
      </c>
      <c r="AC51" s="57"/>
    </row>
    <row r="52" spans="2:29">
      <c r="B52" s="28" t="s">
        <v>42</v>
      </c>
      <c r="C52" s="12"/>
      <c r="D52" s="10"/>
      <c r="E52" s="10"/>
      <c r="F52" s="38"/>
      <c r="G52" s="38"/>
      <c r="H52" s="11"/>
      <c r="I52" s="38"/>
      <c r="J52" s="12"/>
      <c r="K52" s="10"/>
      <c r="L52" s="10"/>
      <c r="M52" s="10"/>
      <c r="N52" s="10"/>
      <c r="O52" s="11"/>
      <c r="P52" s="41"/>
      <c r="Q52" s="41"/>
      <c r="R52" s="41"/>
      <c r="S52" s="10"/>
      <c r="T52" s="10"/>
      <c r="U52" s="11"/>
      <c r="V52" s="15">
        <f t="shared" si="7"/>
        <v>0</v>
      </c>
      <c r="W52" s="22">
        <f t="shared" si="13"/>
        <v>0</v>
      </c>
      <c r="X52" s="22">
        <f t="shared" si="14"/>
        <v>0</v>
      </c>
      <c r="Y52" s="93">
        <v>5</v>
      </c>
      <c r="Z52" s="22">
        <f t="shared" si="11"/>
        <v>0</v>
      </c>
      <c r="AA52" s="27">
        <f t="shared" si="12"/>
        <v>0</v>
      </c>
      <c r="AB52" s="56">
        <f t="shared" si="15"/>
        <v>4</v>
      </c>
      <c r="AC52" s="57"/>
    </row>
    <row r="53" spans="2:29">
      <c r="B53" s="28" t="s">
        <v>43</v>
      </c>
      <c r="C53" s="12"/>
      <c r="D53" s="10"/>
      <c r="E53" s="10"/>
      <c r="F53" s="38"/>
      <c r="G53" s="38"/>
      <c r="H53" s="11"/>
      <c r="I53" s="38"/>
      <c r="J53" s="12"/>
      <c r="K53" s="10"/>
      <c r="L53" s="10"/>
      <c r="M53" s="10"/>
      <c r="N53" s="10"/>
      <c r="O53" s="11"/>
      <c r="P53" s="41"/>
      <c r="Q53" s="41"/>
      <c r="R53" s="41"/>
      <c r="S53" s="10"/>
      <c r="T53" s="10"/>
      <c r="U53" s="11"/>
      <c r="V53" s="15">
        <f t="shared" si="7"/>
        <v>0</v>
      </c>
      <c r="W53" s="22">
        <f t="shared" si="13"/>
        <v>0</v>
      </c>
      <c r="X53" s="22">
        <f t="shared" si="14"/>
        <v>0</v>
      </c>
      <c r="Y53" s="93">
        <v>5</v>
      </c>
      <c r="Z53" s="22">
        <f t="shared" si="11"/>
        <v>0</v>
      </c>
      <c r="AA53" s="27">
        <f t="shared" si="12"/>
        <v>0</v>
      </c>
      <c r="AB53" s="56">
        <f t="shared" si="15"/>
        <v>4</v>
      </c>
      <c r="AC53" s="57"/>
    </row>
    <row r="54" spans="2:29">
      <c r="B54" s="28" t="s">
        <v>44</v>
      </c>
      <c r="C54" s="12"/>
      <c r="D54" s="10"/>
      <c r="E54" s="10"/>
      <c r="F54" s="38"/>
      <c r="G54" s="38"/>
      <c r="H54" s="11"/>
      <c r="I54" s="38"/>
      <c r="J54" s="12"/>
      <c r="K54" s="10"/>
      <c r="L54" s="10"/>
      <c r="M54" s="10"/>
      <c r="N54" s="10"/>
      <c r="O54" s="11"/>
      <c r="P54" s="41"/>
      <c r="Q54" s="41"/>
      <c r="R54" s="41"/>
      <c r="S54" s="10"/>
      <c r="T54" s="10"/>
      <c r="U54" s="11"/>
      <c r="V54" s="15">
        <f t="shared" si="7"/>
        <v>0</v>
      </c>
      <c r="W54" s="22">
        <f t="shared" si="13"/>
        <v>0</v>
      </c>
      <c r="X54" s="22">
        <f t="shared" si="14"/>
        <v>0</v>
      </c>
      <c r="Y54" s="93">
        <v>5</v>
      </c>
      <c r="Z54" s="22">
        <f t="shared" si="11"/>
        <v>0</v>
      </c>
      <c r="AA54" s="27">
        <f t="shared" si="12"/>
        <v>0</v>
      </c>
      <c r="AB54" s="56">
        <f t="shared" si="15"/>
        <v>4</v>
      </c>
      <c r="AC54" s="57"/>
    </row>
    <row r="55" spans="2:29">
      <c r="B55" s="28" t="s">
        <v>45</v>
      </c>
      <c r="C55" s="12"/>
      <c r="D55" s="10"/>
      <c r="E55" s="10"/>
      <c r="F55" s="38"/>
      <c r="G55" s="38"/>
      <c r="H55" s="11"/>
      <c r="I55" s="38"/>
      <c r="J55" s="12"/>
      <c r="K55" s="10"/>
      <c r="L55" s="10"/>
      <c r="M55" s="10"/>
      <c r="N55" s="10"/>
      <c r="O55" s="11"/>
      <c r="P55" s="41"/>
      <c r="Q55" s="41"/>
      <c r="R55" s="41"/>
      <c r="S55" s="10"/>
      <c r="T55" s="10"/>
      <c r="U55" s="11"/>
      <c r="V55" s="15">
        <f t="shared" si="7"/>
        <v>0</v>
      </c>
      <c r="W55" s="22">
        <f t="shared" si="13"/>
        <v>0</v>
      </c>
      <c r="X55" s="22">
        <f t="shared" si="14"/>
        <v>0</v>
      </c>
      <c r="Y55" s="93">
        <v>5</v>
      </c>
      <c r="Z55" s="22">
        <f t="shared" si="11"/>
        <v>0</v>
      </c>
      <c r="AA55" s="27">
        <f t="shared" si="12"/>
        <v>0</v>
      </c>
      <c r="AB55" s="56">
        <f t="shared" si="15"/>
        <v>4</v>
      </c>
      <c r="AC55" s="57"/>
    </row>
    <row r="56" spans="2:29">
      <c r="B56" s="28" t="s">
        <v>46</v>
      </c>
      <c r="C56" s="9">
        <v>8</v>
      </c>
      <c r="D56" s="2">
        <v>8</v>
      </c>
      <c r="E56" s="2">
        <v>8</v>
      </c>
      <c r="F56" s="37">
        <v>8</v>
      </c>
      <c r="G56" s="37">
        <v>8</v>
      </c>
      <c r="H56" s="8"/>
      <c r="I56" s="37"/>
      <c r="J56" s="9"/>
      <c r="K56" s="2"/>
      <c r="L56" s="2"/>
      <c r="M56" s="2"/>
      <c r="N56" s="2"/>
      <c r="O56" s="8"/>
      <c r="P56" s="40"/>
      <c r="Q56" s="40"/>
      <c r="R56" s="40"/>
      <c r="S56" s="2"/>
      <c r="T56" s="2"/>
      <c r="U56" s="8"/>
      <c r="V56" s="15">
        <f t="shared" si="7"/>
        <v>40</v>
      </c>
      <c r="W56" s="22">
        <f t="shared" si="13"/>
        <v>8</v>
      </c>
      <c r="X56" s="22">
        <f t="shared" si="14"/>
        <v>8</v>
      </c>
      <c r="Y56" s="93">
        <v>5</v>
      </c>
      <c r="Z56" s="22">
        <f t="shared" si="11"/>
        <v>24</v>
      </c>
      <c r="AA56" s="27">
        <f t="shared" si="12"/>
        <v>4.8</v>
      </c>
      <c r="AB56" s="56">
        <f t="shared" si="15"/>
        <v>3</v>
      </c>
      <c r="AC56" s="57" t="s">
        <v>72</v>
      </c>
    </row>
    <row r="57" spans="2:29">
      <c r="B57" s="28" t="s">
        <v>47</v>
      </c>
      <c r="C57" s="12">
        <v>9</v>
      </c>
      <c r="D57" s="10">
        <v>9</v>
      </c>
      <c r="E57" s="10">
        <v>9</v>
      </c>
      <c r="F57" s="38">
        <v>9</v>
      </c>
      <c r="G57" s="38">
        <v>9</v>
      </c>
      <c r="H57" s="11"/>
      <c r="I57" s="38"/>
      <c r="J57" s="12"/>
      <c r="K57" s="10"/>
      <c r="L57" s="10"/>
      <c r="M57" s="10"/>
      <c r="N57" s="10"/>
      <c r="O57" s="11"/>
      <c r="P57" s="41"/>
      <c r="Q57" s="41"/>
      <c r="R57" s="41"/>
      <c r="S57" s="10"/>
      <c r="T57" s="10"/>
      <c r="U57" s="11"/>
      <c r="V57" s="15">
        <f t="shared" si="7"/>
        <v>45</v>
      </c>
      <c r="W57" s="22">
        <f t="shared" si="13"/>
        <v>9</v>
      </c>
      <c r="X57" s="22">
        <f t="shared" si="14"/>
        <v>9</v>
      </c>
      <c r="Y57" s="93">
        <v>5</v>
      </c>
      <c r="Z57" s="22">
        <f t="shared" si="11"/>
        <v>27</v>
      </c>
      <c r="AA57" s="27">
        <f t="shared" si="12"/>
        <v>5.4</v>
      </c>
      <c r="AB57" s="56">
        <f t="shared" si="15"/>
        <v>2</v>
      </c>
      <c r="AC57" s="57" t="s">
        <v>73</v>
      </c>
    </row>
    <row r="58" spans="2:29">
      <c r="B58" s="28" t="s">
        <v>48</v>
      </c>
      <c r="C58" s="12"/>
      <c r="D58" s="10"/>
      <c r="E58" s="10"/>
      <c r="F58" s="38"/>
      <c r="G58" s="38"/>
      <c r="H58" s="11"/>
      <c r="I58" s="38"/>
      <c r="J58" s="12"/>
      <c r="K58" s="10"/>
      <c r="L58" s="10"/>
      <c r="M58" s="10"/>
      <c r="N58" s="10"/>
      <c r="O58" s="11"/>
      <c r="P58" s="41"/>
      <c r="Q58" s="41"/>
      <c r="R58" s="41"/>
      <c r="S58" s="10"/>
      <c r="T58" s="10"/>
      <c r="U58" s="11"/>
      <c r="V58" s="15">
        <f t="shared" si="7"/>
        <v>0</v>
      </c>
      <c r="W58" s="22">
        <f t="shared" si="13"/>
        <v>0</v>
      </c>
      <c r="X58" s="22">
        <f t="shared" si="14"/>
        <v>0</v>
      </c>
      <c r="Y58" s="93">
        <v>5</v>
      </c>
      <c r="Z58" s="22">
        <f t="shared" si="11"/>
        <v>0</v>
      </c>
      <c r="AA58" s="27">
        <f t="shared" si="12"/>
        <v>0</v>
      </c>
      <c r="AB58" s="56">
        <f t="shared" si="15"/>
        <v>4</v>
      </c>
      <c r="AC58" s="57"/>
    </row>
    <row r="59" spans="2:29">
      <c r="B59" s="1"/>
      <c r="C59" s="4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</row>
    <row r="60" spans="2:29">
      <c r="B60" s="58" t="s">
        <v>63</v>
      </c>
      <c r="C60" s="58" t="s">
        <v>71</v>
      </c>
      <c r="D60" s="58"/>
      <c r="E60" s="59"/>
      <c r="F60" s="60"/>
      <c r="G60" s="60"/>
      <c r="H60" s="61"/>
      <c r="I60" s="60"/>
      <c r="J60" s="60"/>
      <c r="K60" s="60"/>
      <c r="L60" s="67"/>
      <c r="M60" s="67"/>
      <c r="N60" s="67"/>
      <c r="O60" s="67"/>
      <c r="P60" s="71"/>
      <c r="Q60" s="71"/>
      <c r="R60" s="71"/>
      <c r="S60" s="71"/>
      <c r="T60" s="71"/>
      <c r="U60" s="71"/>
      <c r="V60" s="1"/>
      <c r="W60" s="1"/>
      <c r="X60" s="1"/>
      <c r="Y60" s="1"/>
      <c r="Z60" s="1"/>
      <c r="AA60" s="1"/>
      <c r="AB60" s="1"/>
    </row>
    <row r="61" spans="2:29">
      <c r="B61" s="1"/>
      <c r="C61" s="4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</row>
    <row r="62" spans="2:29">
      <c r="B62" s="1"/>
      <c r="C62" s="4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</row>
    <row r="63" spans="2:29">
      <c r="B63" s="1"/>
      <c r="C63" s="4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</row>
    <row r="64" spans="2:29">
      <c r="B64" s="1"/>
      <c r="C64" s="4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</row>
    <row r="65" spans="2:28">
      <c r="B65" s="1"/>
      <c r="C65" s="4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</row>
    <row r="66" spans="2:28">
      <c r="B66" s="1"/>
      <c r="C66" s="4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</row>
    <row r="67" spans="2:28">
      <c r="B67" s="1"/>
      <c r="C67" s="4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</row>
    <row r="68" spans="2:28">
      <c r="B68" s="1"/>
      <c r="C68" s="4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</row>
    <row r="69" spans="2:28">
      <c r="B69" s="1"/>
      <c r="C69" s="4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</row>
    <row r="70" spans="2:28">
      <c r="B70" s="1"/>
      <c r="C70" s="4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</row>
    <row r="71" spans="2:28">
      <c r="B71" s="1"/>
      <c r="C71" s="4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</row>
    <row r="72" spans="2:28">
      <c r="B72" s="1"/>
      <c r="C72" s="4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</row>
    <row r="73" spans="2:28">
      <c r="B73" s="1"/>
      <c r="C73" s="4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</row>
    <row r="74" spans="2:28">
      <c r="B74" s="1"/>
      <c r="C74" s="4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</row>
    <row r="75" spans="2:28">
      <c r="B75" s="1"/>
      <c r="C75" s="4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</row>
    <row r="76" spans="2:28">
      <c r="B76" s="1"/>
      <c r="C76" s="4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</row>
    <row r="77" spans="2:28">
      <c r="B77" s="1"/>
      <c r="C77" s="4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</row>
    <row r="78" spans="2:28">
      <c r="B78" s="1"/>
      <c r="C78" s="4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</row>
    <row r="79" spans="2:28">
      <c r="B79" s="1"/>
      <c r="C79" s="4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</row>
    <row r="80" spans="2:28">
      <c r="B80" s="1"/>
      <c r="C80" s="4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</row>
    <row r="81" spans="2:28">
      <c r="B81" s="1"/>
      <c r="C81" s="4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</row>
    <row r="82" spans="2:28">
      <c r="B82" s="1"/>
      <c r="C82" s="4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</row>
    <row r="83" spans="2:28">
      <c r="B83" s="1"/>
      <c r="C83" s="4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</row>
    <row r="84" spans="2:28">
      <c r="B84" s="1"/>
      <c r="C84" s="4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</row>
    <row r="85" spans="2:28">
      <c r="B85" s="1"/>
      <c r="C85" s="4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</row>
    <row r="86" spans="2:28">
      <c r="B86" s="1"/>
      <c r="C86" s="4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</row>
    <row r="87" spans="2:28">
      <c r="B87" s="1"/>
      <c r="C87" s="4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</row>
    <row r="88" spans="2:28">
      <c r="B88" s="1"/>
      <c r="C88" s="4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</row>
    <row r="89" spans="2:28">
      <c r="B89" s="1"/>
      <c r="C89" s="4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</row>
    <row r="90" spans="2:28">
      <c r="B90" s="1"/>
      <c r="C90" s="4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</row>
    <row r="91" spans="2:28">
      <c r="B91" s="1"/>
      <c r="C91" s="4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</row>
    <row r="92" spans="2:28">
      <c r="B92" s="1"/>
      <c r="C92" s="4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</row>
    <row r="93" spans="2:28">
      <c r="B93" s="1"/>
      <c r="C93" s="4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</row>
    <row r="94" spans="2:28">
      <c r="B94" s="1"/>
      <c r="C94" s="4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</row>
    <row r="95" spans="2:28">
      <c r="B95" s="1"/>
      <c r="C95" s="4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</row>
    <row r="96" spans="2:28">
      <c r="B96" s="1"/>
      <c r="C96" s="4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</row>
    <row r="97" spans="2:28">
      <c r="B97" s="1"/>
      <c r="C97" s="4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</row>
    <row r="98" spans="2:28">
      <c r="B98" s="1"/>
      <c r="C98" s="4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</row>
    <row r="99" spans="2:28">
      <c r="B99" s="1"/>
      <c r="C99" s="4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</row>
    <row r="100" spans="2:28">
      <c r="B100" s="1"/>
      <c r="C100" s="4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</row>
    <row r="101" spans="2:28">
      <c r="B101" s="1"/>
      <c r="C101" s="4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</row>
    <row r="102" spans="2:28">
      <c r="B102" s="1"/>
      <c r="C102" s="4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</row>
    <row r="103" spans="2:28">
      <c r="B103" s="1"/>
      <c r="C103" s="4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</row>
    <row r="104" spans="2:28">
      <c r="B104" s="1"/>
      <c r="C104" s="4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</row>
    <row r="105" spans="2:28">
      <c r="B105" s="1"/>
      <c r="C105" s="4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</row>
    <row r="106" spans="2:28">
      <c r="B106" s="1"/>
      <c r="C106" s="4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</row>
    <row r="107" spans="2:28">
      <c r="B107" s="1"/>
      <c r="C107" s="4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</row>
    <row r="108" spans="2:28">
      <c r="B108" s="1"/>
      <c r="C108" s="4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</row>
    <row r="109" spans="2:28">
      <c r="B109" s="1"/>
      <c r="C109" s="4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</row>
    <row r="110" spans="2:28">
      <c r="B110" s="1"/>
      <c r="C110" s="4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</row>
    <row r="111" spans="2:28">
      <c r="B111" s="1"/>
      <c r="C111" s="4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</row>
    <row r="112" spans="2:28">
      <c r="B112" s="1"/>
      <c r="C112" s="4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</row>
    <row r="113" spans="2:28">
      <c r="B113" s="1"/>
      <c r="C113" s="4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</row>
    <row r="114" spans="2:28">
      <c r="B114" s="1"/>
      <c r="C114" s="4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</row>
    <row r="115" spans="2:28">
      <c r="B115" s="1"/>
      <c r="C115" s="4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</row>
    <row r="116" spans="2:28">
      <c r="B116" s="1"/>
      <c r="C116" s="4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</row>
    <row r="117" spans="2:28">
      <c r="B117" s="1"/>
      <c r="C117" s="4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</row>
    <row r="118" spans="2:28">
      <c r="B118" s="1"/>
      <c r="C118" s="4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</row>
    <row r="119" spans="2:28">
      <c r="B119" s="1"/>
      <c r="C119" s="4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</row>
    <row r="120" spans="2:28">
      <c r="B120" s="1"/>
      <c r="C120" s="4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</row>
    <row r="121" spans="2:28">
      <c r="B121" s="1"/>
      <c r="C121" s="4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</row>
    <row r="122" spans="2:28">
      <c r="B122" s="1"/>
      <c r="C122" s="4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</row>
    <row r="123" spans="2:28">
      <c r="B123" s="1"/>
      <c r="C123" s="4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</row>
    <row r="124" spans="2:28">
      <c r="B124" s="1"/>
      <c r="C124" s="4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</row>
    <row r="125" spans="2:28">
      <c r="B125" s="1"/>
      <c r="C125" s="4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</row>
    <row r="126" spans="2:28">
      <c r="B126" s="1"/>
      <c r="C126" s="4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</row>
    <row r="127" spans="2:28">
      <c r="B127" s="1"/>
      <c r="C127" s="4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</row>
    <row r="128" spans="2:28">
      <c r="B128" s="1"/>
      <c r="C128" s="4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</row>
    <row r="129" spans="2:28">
      <c r="B129" s="1"/>
      <c r="C129" s="4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</row>
    <row r="130" spans="2:28">
      <c r="B130" s="1"/>
      <c r="C130" s="4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</row>
    <row r="131" spans="2:28">
      <c r="B131" s="1"/>
      <c r="C131" s="4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</row>
    <row r="132" spans="2:28">
      <c r="B132" s="1"/>
      <c r="C132" s="4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</row>
    <row r="133" spans="2:28">
      <c r="B133" s="1"/>
      <c r="C133" s="4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</row>
    <row r="134" spans="2:28">
      <c r="B134" s="1"/>
      <c r="C134" s="4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</row>
    <row r="135" spans="2:28">
      <c r="B135" s="1"/>
      <c r="C135" s="4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</row>
    <row r="136" spans="2:28">
      <c r="B136" s="1"/>
      <c r="C136" s="4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</row>
    <row r="137" spans="2:28">
      <c r="B137" s="1"/>
      <c r="C137" s="4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</row>
    <row r="138" spans="2:28">
      <c r="B138" s="1"/>
      <c r="C138" s="4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</row>
    <row r="139" spans="2:28">
      <c r="B139" s="1"/>
      <c r="C139" s="4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</row>
    <row r="140" spans="2:28">
      <c r="B140" s="1"/>
      <c r="C140" s="4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</row>
    <row r="141" spans="2:28">
      <c r="B141" s="1"/>
      <c r="C141" s="4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</row>
    <row r="142" spans="2:28">
      <c r="B142" s="1"/>
      <c r="C142" s="4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</row>
    <row r="143" spans="2:28">
      <c r="B143" s="1"/>
      <c r="C143" s="4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</row>
    <row r="144" spans="2:28">
      <c r="B144" s="1"/>
      <c r="C144" s="4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</row>
    <row r="145" spans="2:28">
      <c r="B145" s="1"/>
      <c r="C145" s="4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</row>
    <row r="146" spans="2:28">
      <c r="B146" s="1"/>
      <c r="C146" s="4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</row>
    <row r="147" spans="2:28">
      <c r="B147" s="1"/>
      <c r="C147" s="4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</row>
    <row r="148" spans="2:28">
      <c r="B148" s="1"/>
      <c r="C148" s="4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</row>
    <row r="149" spans="2:28">
      <c r="B149" s="1"/>
      <c r="C149" s="4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</row>
    <row r="150" spans="2:28">
      <c r="B150" s="1"/>
      <c r="C150" s="4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</row>
    <row r="151" spans="2:28">
      <c r="B151" s="1"/>
      <c r="C151" s="4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</row>
    <row r="152" spans="2:28"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</row>
    <row r="153" spans="2:28"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</row>
    <row r="154" spans="2:28"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</row>
    <row r="155" spans="2:28"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</row>
    <row r="156" spans="2:28"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</row>
    <row r="157" spans="2:28">
      <c r="V157" s="1"/>
      <c r="W157" s="1"/>
      <c r="X157" s="1"/>
      <c r="Y157" s="1"/>
      <c r="Z157" s="1"/>
      <c r="AA157" s="1"/>
      <c r="AB157" s="1"/>
    </row>
  </sheetData>
  <mergeCells count="20">
    <mergeCell ref="AA11:AA12"/>
    <mergeCell ref="AC38:AC39"/>
    <mergeCell ref="C39:H39"/>
    <mergeCell ref="B4:H4"/>
    <mergeCell ref="B9:AB9"/>
    <mergeCell ref="V11:V12"/>
    <mergeCell ref="AB11:AB12"/>
    <mergeCell ref="AC11:AC12"/>
    <mergeCell ref="C12:H12"/>
    <mergeCell ref="Y11:Y12"/>
    <mergeCell ref="X11:X12"/>
    <mergeCell ref="W11:W12"/>
    <mergeCell ref="Z11:Z12"/>
    <mergeCell ref="Y38:Y39"/>
    <mergeCell ref="P60:U60"/>
    <mergeCell ref="P33:U33"/>
    <mergeCell ref="V38:V39"/>
    <mergeCell ref="AB38:AB39"/>
    <mergeCell ref="Z38:Z39"/>
    <mergeCell ref="AA38:AA39"/>
  </mergeCells>
  <conditionalFormatting sqref="AB13:AB31">
    <cfRule type="cellIs" dxfId="41" priority="9" operator="equal">
      <formula>8</formula>
    </cfRule>
    <cfRule type="cellIs" dxfId="40" priority="10" operator="equal">
      <formula>7</formula>
    </cfRule>
    <cfRule type="cellIs" dxfId="39" priority="11" operator="equal">
      <formula>6</formula>
    </cfRule>
    <cfRule type="cellIs" dxfId="38" priority="12" operator="equal">
      <formula>5</formula>
    </cfRule>
    <cfRule type="cellIs" dxfId="37" priority="14" operator="equal">
      <formula>3</formula>
    </cfRule>
    <cfRule type="cellIs" dxfId="36" priority="15" operator="equal">
      <formula>2</formula>
    </cfRule>
    <cfRule type="cellIs" dxfId="35" priority="16" operator="equal">
      <formula>1</formula>
    </cfRule>
  </conditionalFormatting>
  <conditionalFormatting sqref="AB40:AB58">
    <cfRule type="cellIs" dxfId="34" priority="1" operator="equal">
      <formula>8</formula>
    </cfRule>
    <cfRule type="cellIs" dxfId="33" priority="2" operator="equal">
      <formula>7</formula>
    </cfRule>
    <cfRule type="cellIs" dxfId="32" priority="3" operator="equal">
      <formula>6</formula>
    </cfRule>
    <cfRule type="cellIs" dxfId="31" priority="4" operator="equal">
      <formula>5</formula>
    </cfRule>
    <cfRule type="cellIs" dxfId="30" priority="6" operator="equal">
      <formula>3</formula>
    </cfRule>
    <cfRule type="cellIs" dxfId="29" priority="7" operator="equal">
      <formula>2</formula>
    </cfRule>
    <cfRule type="cellIs" dxfId="28" priority="8" operator="equal">
      <formula>1</formula>
    </cfRule>
  </conditionalFormatting>
  <pageMargins left="0.7" right="0.7" top="0.75" bottom="0.75" header="0.3" footer="0.3"/>
  <pageSetup paperSize="8" scale="3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M157"/>
  <sheetViews>
    <sheetView zoomScaleNormal="100" workbookViewId="0">
      <pane xSplit="2" topLeftCell="C25" activePane="topRight" state="frozen"/>
      <selection pane="topRight" activeCell="AA64" sqref="AA64"/>
    </sheetView>
  </sheetViews>
  <sheetFormatPr defaultColWidth="11.42578125" defaultRowHeight="15"/>
  <cols>
    <col min="1" max="1" width="0.85546875" customWidth="1"/>
    <col min="2" max="2" width="42" customWidth="1"/>
    <col min="3" max="3" width="6.5703125" style="7" customWidth="1"/>
    <col min="4" max="6" width="6.5703125" customWidth="1"/>
    <col min="7" max="7" width="6.28515625" customWidth="1"/>
    <col min="8" max="8" width="6.7109375" hidden="1" customWidth="1"/>
    <col min="9" max="9" width="0.28515625" customWidth="1"/>
    <col min="10" max="14" width="6.5703125" hidden="1" customWidth="1"/>
    <col min="15" max="15" width="6.7109375" hidden="1" customWidth="1"/>
    <col min="16" max="16" width="7.85546875" hidden="1" customWidth="1"/>
    <col min="17" max="17" width="11.42578125" hidden="1" customWidth="1"/>
    <col min="18" max="18" width="15.85546875" hidden="1" customWidth="1"/>
    <col min="19" max="19" width="16.28515625" hidden="1" customWidth="1"/>
    <col min="20" max="20" width="15.28515625" hidden="1" customWidth="1"/>
    <col min="21" max="21" width="20.7109375" hidden="1" customWidth="1"/>
    <col min="22" max="22" width="6.28515625" customWidth="1"/>
    <col min="23" max="25" width="6.140625" customWidth="1"/>
    <col min="26" max="26" width="8.140625" customWidth="1"/>
    <col min="27" max="27" width="7.42578125" customWidth="1"/>
    <col min="28" max="28" width="5.85546875" customWidth="1"/>
    <col min="29" max="29" width="27.140625" customWidth="1"/>
  </cols>
  <sheetData>
    <row r="1" spans="1:39" ht="15" customHeight="1">
      <c r="A1" s="1"/>
      <c r="B1" s="1"/>
      <c r="C1" s="4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</row>
    <row r="2" spans="1:39" ht="15" customHeight="1">
      <c r="A2" s="1"/>
      <c r="B2" s="1"/>
      <c r="C2" s="4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</row>
    <row r="3" spans="1:39" ht="15" customHeight="1">
      <c r="A3" s="1"/>
      <c r="B3" s="64"/>
      <c r="C3" s="5"/>
      <c r="D3" s="64"/>
      <c r="E3" s="64"/>
      <c r="F3" s="64"/>
      <c r="G3" s="64"/>
      <c r="H3" s="64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</row>
    <row r="4" spans="1:39" ht="15" customHeight="1">
      <c r="A4" s="1"/>
      <c r="B4" s="72"/>
      <c r="C4" s="72"/>
      <c r="D4" s="72"/>
      <c r="E4" s="72"/>
      <c r="F4" s="72"/>
      <c r="G4" s="72"/>
      <c r="H4" s="72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</row>
    <row r="5" spans="1:39" ht="15" customHeight="1">
      <c r="A5" s="1"/>
      <c r="B5" s="64"/>
      <c r="C5" s="5"/>
      <c r="D5" s="64"/>
      <c r="E5" s="64"/>
      <c r="F5" s="64"/>
      <c r="G5" s="64"/>
      <c r="H5" s="64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</row>
    <row r="6" spans="1:39" ht="15" customHeight="1">
      <c r="A6" s="1"/>
      <c r="B6" s="1"/>
      <c r="C6" s="4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</row>
    <row r="7" spans="1:39" ht="5.25" customHeight="1">
      <c r="A7" s="1"/>
      <c r="B7" s="1"/>
      <c r="C7" s="4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</row>
    <row r="8" spans="1:39" ht="15" customHeight="1">
      <c r="A8" s="1"/>
      <c r="B8" s="1"/>
      <c r="C8" s="4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</row>
    <row r="9" spans="1:39" ht="15" customHeight="1">
      <c r="B9" s="78" t="s">
        <v>0</v>
      </c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  <c r="AB9" s="79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</row>
    <row r="10" spans="1:39" ht="14.45" customHeight="1">
      <c r="A10" s="1"/>
      <c r="B10" s="3"/>
      <c r="C10" s="6"/>
      <c r="D10" s="3"/>
      <c r="E10" s="3"/>
      <c r="F10" s="3"/>
      <c r="G10" s="3"/>
      <c r="H10" s="3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</row>
    <row r="11" spans="1:39" ht="15" customHeight="1">
      <c r="A11" s="1"/>
      <c r="B11" s="1"/>
      <c r="C11" s="53"/>
      <c r="D11" s="54"/>
      <c r="E11" s="54"/>
      <c r="F11" s="54"/>
      <c r="G11" s="54"/>
      <c r="H11" s="55"/>
      <c r="I11" s="65"/>
      <c r="J11" s="53"/>
      <c r="K11" s="54"/>
      <c r="L11" s="54"/>
      <c r="M11" s="54"/>
      <c r="N11" s="54"/>
      <c r="O11" s="55"/>
      <c r="P11" s="53"/>
      <c r="Q11" s="54"/>
      <c r="R11" s="54"/>
      <c r="S11" s="54"/>
      <c r="T11" s="54"/>
      <c r="U11" s="54"/>
      <c r="V11" s="88" t="s">
        <v>50</v>
      </c>
      <c r="W11" s="102" t="s">
        <v>5</v>
      </c>
      <c r="X11" s="94" t="s">
        <v>6</v>
      </c>
      <c r="Y11" s="94" t="s">
        <v>27</v>
      </c>
      <c r="Z11" s="94" t="s">
        <v>51</v>
      </c>
      <c r="AA11" s="98" t="s">
        <v>28</v>
      </c>
      <c r="AB11" s="90" t="s">
        <v>8</v>
      </c>
      <c r="AC11" s="87" t="s">
        <v>74</v>
      </c>
      <c r="AD11" s="1"/>
      <c r="AE11" s="1"/>
      <c r="AF11" s="1"/>
      <c r="AG11" s="1"/>
      <c r="AH11" s="1"/>
      <c r="AI11" s="1"/>
      <c r="AJ11" s="1"/>
      <c r="AK11" s="1"/>
      <c r="AL11" s="1"/>
    </row>
    <row r="12" spans="1:39" ht="42" customHeight="1">
      <c r="A12" s="1"/>
      <c r="B12" s="2"/>
      <c r="C12" s="68" t="s">
        <v>13</v>
      </c>
      <c r="D12" s="69"/>
      <c r="E12" s="69"/>
      <c r="F12" s="69"/>
      <c r="G12" s="69"/>
      <c r="H12" s="69"/>
      <c r="I12" s="66"/>
      <c r="J12" s="29" t="s">
        <v>14</v>
      </c>
      <c r="K12" s="30" t="s">
        <v>15</v>
      </c>
      <c r="L12" s="31" t="s">
        <v>16</v>
      </c>
      <c r="M12" s="31" t="s">
        <v>17</v>
      </c>
      <c r="N12" s="31" t="s">
        <v>18</v>
      </c>
      <c r="O12" s="32" t="s">
        <v>19</v>
      </c>
      <c r="P12" s="29" t="s">
        <v>14</v>
      </c>
      <c r="Q12" s="30" t="s">
        <v>15</v>
      </c>
      <c r="R12" s="31" t="s">
        <v>16</v>
      </c>
      <c r="S12" s="31" t="s">
        <v>17</v>
      </c>
      <c r="T12" s="31" t="s">
        <v>18</v>
      </c>
      <c r="U12" s="32" t="s">
        <v>19</v>
      </c>
      <c r="V12" s="89"/>
      <c r="W12" s="103"/>
      <c r="X12" s="95"/>
      <c r="Y12" s="95"/>
      <c r="Z12" s="95"/>
      <c r="AA12" s="99"/>
      <c r="AB12" s="91"/>
      <c r="AC12" s="87"/>
      <c r="AD12" s="1"/>
      <c r="AE12" s="1"/>
      <c r="AF12" s="1"/>
      <c r="AG12" s="1"/>
      <c r="AH12" s="1"/>
      <c r="AI12" s="1"/>
      <c r="AJ12" s="1"/>
      <c r="AK12" s="1"/>
      <c r="AL12" s="1"/>
    </row>
    <row r="13" spans="1:39" ht="15" customHeight="1">
      <c r="A13" s="1"/>
      <c r="B13" s="48" t="s">
        <v>30</v>
      </c>
      <c r="C13" s="49">
        <v>1</v>
      </c>
      <c r="D13" s="50">
        <v>2</v>
      </c>
      <c r="E13" s="50">
        <v>3</v>
      </c>
      <c r="F13" s="51">
        <v>4</v>
      </c>
      <c r="G13" s="51">
        <v>5</v>
      </c>
      <c r="H13" s="52"/>
      <c r="I13" s="36"/>
      <c r="J13" s="33"/>
      <c r="K13" s="34"/>
      <c r="L13" s="34"/>
      <c r="M13" s="34"/>
      <c r="N13" s="34"/>
      <c r="O13" s="35"/>
      <c r="P13" s="39"/>
      <c r="Q13" s="39"/>
      <c r="R13" s="39"/>
      <c r="S13" s="34"/>
      <c r="T13" s="34"/>
      <c r="U13" s="35"/>
      <c r="V13" s="15"/>
      <c r="W13" s="22"/>
      <c r="X13" s="22"/>
      <c r="Y13" s="22"/>
      <c r="Z13" s="22"/>
      <c r="AA13" s="27"/>
      <c r="AB13" s="56"/>
      <c r="AC13" s="57"/>
      <c r="AD13" s="1"/>
      <c r="AE13" s="1"/>
      <c r="AF13" s="1"/>
      <c r="AG13" s="1"/>
      <c r="AH13" s="1"/>
      <c r="AI13" s="1"/>
      <c r="AJ13" s="1"/>
      <c r="AK13" s="1"/>
      <c r="AL13" s="1"/>
    </row>
    <row r="14" spans="1:39" ht="15" customHeight="1">
      <c r="A14" s="1"/>
      <c r="B14" s="28" t="s">
        <v>31</v>
      </c>
      <c r="C14" s="14"/>
      <c r="D14" s="43"/>
      <c r="E14" s="43"/>
      <c r="F14" s="44"/>
      <c r="G14" s="44"/>
      <c r="H14" s="45"/>
      <c r="I14" s="44"/>
      <c r="J14" s="9"/>
      <c r="K14" s="2"/>
      <c r="L14" s="2"/>
      <c r="M14" s="2"/>
      <c r="N14" s="2"/>
      <c r="O14" s="8"/>
      <c r="P14" s="46"/>
      <c r="Q14" s="46"/>
      <c r="R14" s="46"/>
      <c r="S14" s="43"/>
      <c r="T14" s="43"/>
      <c r="U14" s="45"/>
      <c r="V14" s="15">
        <f t="shared" ref="V14:V31" si="0">SUM(C14:H14)</f>
        <v>0</v>
      </c>
      <c r="W14" s="22">
        <f t="shared" ref="W14:W17" si="1">MAX(C14:G14)</f>
        <v>0</v>
      </c>
      <c r="X14" s="22">
        <f t="shared" ref="X14:X17" si="2">MIN(C14:G14)</f>
        <v>0</v>
      </c>
      <c r="Y14" s="93">
        <v>5</v>
      </c>
      <c r="Z14" s="22">
        <f>V14-W14-X14</f>
        <v>0</v>
      </c>
      <c r="AA14" s="27">
        <f>Z14/Y14</f>
        <v>0</v>
      </c>
      <c r="AB14" s="56">
        <f t="shared" ref="AB14:AB31" si="3">_xlfn.RANK.EQ(AA14,$AA$13:$AA$31,0)</f>
        <v>4</v>
      </c>
      <c r="AC14" s="57"/>
      <c r="AD14" s="1"/>
      <c r="AE14" s="1"/>
      <c r="AF14" s="1"/>
      <c r="AG14" s="1"/>
      <c r="AH14" s="1"/>
      <c r="AI14" s="1"/>
      <c r="AJ14" s="1"/>
      <c r="AK14" s="1"/>
      <c r="AL14" s="1"/>
    </row>
    <row r="15" spans="1:39" ht="15" customHeight="1">
      <c r="A15" s="1"/>
      <c r="B15" s="28" t="s">
        <v>32</v>
      </c>
      <c r="C15" s="14"/>
      <c r="D15" s="43"/>
      <c r="E15" s="43"/>
      <c r="F15" s="44"/>
      <c r="G15" s="44"/>
      <c r="H15" s="45"/>
      <c r="I15" s="44"/>
      <c r="J15" s="9"/>
      <c r="K15" s="2"/>
      <c r="L15" s="2"/>
      <c r="M15" s="2"/>
      <c r="N15" s="2"/>
      <c r="O15" s="8"/>
      <c r="P15" s="46"/>
      <c r="Q15" s="46"/>
      <c r="R15" s="46"/>
      <c r="S15" s="43"/>
      <c r="T15" s="43"/>
      <c r="U15" s="45"/>
      <c r="V15" s="15">
        <f t="shared" si="0"/>
        <v>0</v>
      </c>
      <c r="W15" s="22">
        <f t="shared" si="1"/>
        <v>0</v>
      </c>
      <c r="X15" s="22">
        <f t="shared" si="2"/>
        <v>0</v>
      </c>
      <c r="Y15" s="93">
        <v>5</v>
      </c>
      <c r="Z15" s="22">
        <f t="shared" ref="Z15:Z31" si="4">V15-W15-X15</f>
        <v>0</v>
      </c>
      <c r="AA15" s="27">
        <f t="shared" ref="AA15:AA31" si="5">Z15/Y15</f>
        <v>0</v>
      </c>
      <c r="AB15" s="56">
        <f t="shared" si="3"/>
        <v>4</v>
      </c>
      <c r="AC15" s="57"/>
      <c r="AD15" s="1"/>
      <c r="AE15" s="1"/>
      <c r="AF15" s="1"/>
      <c r="AG15" s="1"/>
      <c r="AH15" s="1"/>
      <c r="AI15" s="1"/>
      <c r="AJ15" s="1"/>
      <c r="AK15" s="1"/>
      <c r="AL15" s="1"/>
    </row>
    <row r="16" spans="1:39" ht="15" customHeight="1">
      <c r="A16" s="1"/>
      <c r="B16" s="28" t="s">
        <v>33</v>
      </c>
      <c r="C16" s="14">
        <v>8</v>
      </c>
      <c r="D16" s="43">
        <v>8</v>
      </c>
      <c r="E16" s="43">
        <v>8</v>
      </c>
      <c r="F16" s="44">
        <v>8</v>
      </c>
      <c r="G16" s="44">
        <v>8</v>
      </c>
      <c r="H16" s="45"/>
      <c r="I16" s="44"/>
      <c r="J16" s="9"/>
      <c r="K16" s="2"/>
      <c r="L16" s="2"/>
      <c r="M16" s="2"/>
      <c r="N16" s="2"/>
      <c r="O16" s="8"/>
      <c r="P16" s="46"/>
      <c r="Q16" s="46"/>
      <c r="R16" s="46"/>
      <c r="S16" s="43"/>
      <c r="T16" s="43"/>
      <c r="U16" s="45"/>
      <c r="V16" s="15">
        <f t="shared" si="0"/>
        <v>40</v>
      </c>
      <c r="W16" s="22">
        <f t="shared" si="1"/>
        <v>8</v>
      </c>
      <c r="X16" s="22">
        <f t="shared" si="2"/>
        <v>8</v>
      </c>
      <c r="Y16" s="93">
        <v>5</v>
      </c>
      <c r="Z16" s="22">
        <f t="shared" si="4"/>
        <v>24</v>
      </c>
      <c r="AA16" s="27">
        <f t="shared" si="5"/>
        <v>4.8</v>
      </c>
      <c r="AB16" s="56">
        <f t="shared" si="3"/>
        <v>3</v>
      </c>
      <c r="AC16" s="57"/>
      <c r="AD16" s="1"/>
      <c r="AE16" s="1"/>
      <c r="AF16" s="1"/>
      <c r="AG16" s="1"/>
      <c r="AH16" s="1"/>
      <c r="AI16" s="1"/>
      <c r="AJ16" s="1"/>
      <c r="AK16" s="1"/>
      <c r="AL16" s="1"/>
    </row>
    <row r="17" spans="1:38" ht="15" customHeight="1">
      <c r="A17" s="1"/>
      <c r="B17" s="28" t="s">
        <v>34</v>
      </c>
      <c r="C17" s="14">
        <v>9</v>
      </c>
      <c r="D17" s="43">
        <v>9</v>
      </c>
      <c r="E17" s="43">
        <v>9</v>
      </c>
      <c r="F17" s="44">
        <v>9</v>
      </c>
      <c r="G17" s="44">
        <v>9</v>
      </c>
      <c r="H17" s="45"/>
      <c r="I17" s="44"/>
      <c r="J17" s="9"/>
      <c r="K17" s="2"/>
      <c r="L17" s="2"/>
      <c r="M17" s="2"/>
      <c r="N17" s="2"/>
      <c r="O17" s="8"/>
      <c r="P17" s="46"/>
      <c r="Q17" s="46"/>
      <c r="R17" s="46"/>
      <c r="S17" s="43"/>
      <c r="T17" s="43"/>
      <c r="U17" s="45"/>
      <c r="V17" s="15">
        <f t="shared" si="0"/>
        <v>45</v>
      </c>
      <c r="W17" s="22">
        <f t="shared" si="1"/>
        <v>9</v>
      </c>
      <c r="X17" s="22">
        <f t="shared" si="2"/>
        <v>9</v>
      </c>
      <c r="Y17" s="93">
        <v>5</v>
      </c>
      <c r="Z17" s="22">
        <f t="shared" si="4"/>
        <v>27</v>
      </c>
      <c r="AA17" s="27">
        <f t="shared" si="5"/>
        <v>5.4</v>
      </c>
      <c r="AB17" s="56">
        <f t="shared" si="3"/>
        <v>2</v>
      </c>
      <c r="AC17" s="57"/>
      <c r="AD17" s="1"/>
      <c r="AE17" s="1"/>
      <c r="AF17" s="1"/>
      <c r="AG17" s="1"/>
      <c r="AH17" s="1"/>
      <c r="AI17" s="1"/>
      <c r="AJ17" s="1"/>
      <c r="AK17" s="1"/>
      <c r="AL17" s="1"/>
    </row>
    <row r="18" spans="1:38" ht="22.5" customHeight="1">
      <c r="A18" s="1"/>
      <c r="B18" s="28" t="s">
        <v>35</v>
      </c>
      <c r="C18" s="9"/>
      <c r="D18" s="2"/>
      <c r="E18" s="2"/>
      <c r="F18" s="37"/>
      <c r="G18" s="37"/>
      <c r="H18" s="8"/>
      <c r="I18" s="37"/>
      <c r="J18" s="9"/>
      <c r="K18" s="2"/>
      <c r="L18" s="2"/>
      <c r="M18" s="2"/>
      <c r="N18" s="2"/>
      <c r="O18" s="8"/>
      <c r="P18" s="40"/>
      <c r="Q18" s="40"/>
      <c r="R18" s="40"/>
      <c r="S18" s="2"/>
      <c r="T18" s="2"/>
      <c r="U18" s="8"/>
      <c r="V18" s="15">
        <f t="shared" si="0"/>
        <v>0</v>
      </c>
      <c r="W18" s="22">
        <f>MAX(C18:G18)</f>
        <v>0</v>
      </c>
      <c r="X18" s="22">
        <f>MIN(C18:G18)</f>
        <v>0</v>
      </c>
      <c r="Y18" s="93">
        <v>5</v>
      </c>
      <c r="Z18" s="22">
        <f t="shared" si="4"/>
        <v>0</v>
      </c>
      <c r="AA18" s="27">
        <f t="shared" si="5"/>
        <v>0</v>
      </c>
      <c r="AB18" s="56">
        <f t="shared" si="3"/>
        <v>4</v>
      </c>
      <c r="AC18" s="57"/>
      <c r="AD18" s="1"/>
      <c r="AE18" s="1"/>
      <c r="AF18" s="1"/>
      <c r="AG18" s="1"/>
      <c r="AH18" s="1"/>
      <c r="AI18" s="1"/>
      <c r="AJ18" s="1"/>
      <c r="AK18" s="1"/>
      <c r="AL18" s="1"/>
    </row>
    <row r="19" spans="1:38" ht="15" customHeight="1">
      <c r="A19" s="1"/>
      <c r="B19" s="28" t="s">
        <v>36</v>
      </c>
      <c r="C19" s="9"/>
      <c r="D19" s="2"/>
      <c r="E19" s="2"/>
      <c r="F19" s="37"/>
      <c r="G19" s="37"/>
      <c r="H19" s="8"/>
      <c r="I19" s="37"/>
      <c r="J19" s="9"/>
      <c r="K19" s="2"/>
      <c r="L19" s="2"/>
      <c r="M19" s="2"/>
      <c r="N19" s="2"/>
      <c r="O19" s="8"/>
      <c r="P19" s="40"/>
      <c r="Q19" s="40"/>
      <c r="R19" s="40"/>
      <c r="S19" s="2"/>
      <c r="T19" s="2"/>
      <c r="U19" s="8"/>
      <c r="V19" s="15">
        <f t="shared" si="0"/>
        <v>0</v>
      </c>
      <c r="W19" s="22">
        <f t="shared" ref="W19:W31" si="6">MAX(C19:G19)</f>
        <v>0</v>
      </c>
      <c r="X19" s="22">
        <f t="shared" ref="X19:X31" si="7">MIN(C19:G19)</f>
        <v>0</v>
      </c>
      <c r="Y19" s="93">
        <v>5</v>
      </c>
      <c r="Z19" s="22">
        <f t="shared" si="4"/>
        <v>0</v>
      </c>
      <c r="AA19" s="27">
        <f t="shared" si="5"/>
        <v>0</v>
      </c>
      <c r="AB19" s="56">
        <f t="shared" si="3"/>
        <v>4</v>
      </c>
      <c r="AC19" s="57"/>
      <c r="AD19" s="1"/>
      <c r="AE19" s="1"/>
      <c r="AF19" s="1"/>
      <c r="AG19" s="1"/>
      <c r="AH19" s="1"/>
      <c r="AI19" s="1"/>
      <c r="AJ19" s="1"/>
      <c r="AK19" s="1"/>
      <c r="AL19" s="1"/>
    </row>
    <row r="20" spans="1:38" ht="15" customHeight="1">
      <c r="A20" s="1"/>
      <c r="B20" s="28" t="s">
        <v>37</v>
      </c>
      <c r="C20" s="12"/>
      <c r="D20" s="10"/>
      <c r="E20" s="10"/>
      <c r="F20" s="38"/>
      <c r="G20" s="38"/>
      <c r="H20" s="11"/>
      <c r="I20" s="38"/>
      <c r="J20" s="12"/>
      <c r="K20" s="10"/>
      <c r="L20" s="10"/>
      <c r="M20" s="10"/>
      <c r="N20" s="10"/>
      <c r="O20" s="11"/>
      <c r="P20" s="41"/>
      <c r="Q20" s="41"/>
      <c r="R20" s="41"/>
      <c r="S20" s="10"/>
      <c r="T20" s="10"/>
      <c r="U20" s="11"/>
      <c r="V20" s="15">
        <f t="shared" si="0"/>
        <v>0</v>
      </c>
      <c r="W20" s="22">
        <f t="shared" si="6"/>
        <v>0</v>
      </c>
      <c r="X20" s="22">
        <f t="shared" si="7"/>
        <v>0</v>
      </c>
      <c r="Y20" s="93">
        <v>5</v>
      </c>
      <c r="Z20" s="22">
        <f t="shared" si="4"/>
        <v>0</v>
      </c>
      <c r="AA20" s="27">
        <f t="shared" si="5"/>
        <v>0</v>
      </c>
      <c r="AB20" s="56">
        <f t="shared" si="3"/>
        <v>4</v>
      </c>
      <c r="AC20" s="57"/>
      <c r="AD20" s="1"/>
      <c r="AE20" s="1"/>
      <c r="AF20" s="1"/>
      <c r="AG20" s="1"/>
      <c r="AH20" s="1"/>
      <c r="AI20" s="1"/>
      <c r="AJ20" s="1"/>
      <c r="AK20" s="1"/>
      <c r="AL20" s="1"/>
    </row>
    <row r="21" spans="1:38" ht="15" customHeight="1">
      <c r="A21" s="1"/>
      <c r="B21" s="28" t="s">
        <v>38</v>
      </c>
      <c r="C21" s="12"/>
      <c r="D21" s="10"/>
      <c r="E21" s="10"/>
      <c r="F21" s="38"/>
      <c r="G21" s="38"/>
      <c r="H21" s="11"/>
      <c r="I21" s="38"/>
      <c r="J21" s="12"/>
      <c r="K21" s="10"/>
      <c r="L21" s="10"/>
      <c r="M21" s="10"/>
      <c r="N21" s="10"/>
      <c r="O21" s="11"/>
      <c r="P21" s="41"/>
      <c r="Q21" s="41"/>
      <c r="R21" s="41"/>
      <c r="S21" s="10"/>
      <c r="T21" s="10"/>
      <c r="U21" s="11"/>
      <c r="V21" s="15">
        <f t="shared" si="0"/>
        <v>0</v>
      </c>
      <c r="W21" s="22">
        <f t="shared" si="6"/>
        <v>0</v>
      </c>
      <c r="X21" s="22">
        <f t="shared" si="7"/>
        <v>0</v>
      </c>
      <c r="Y21" s="93">
        <v>5</v>
      </c>
      <c r="Z21" s="22">
        <f t="shared" si="4"/>
        <v>0</v>
      </c>
      <c r="AA21" s="27">
        <f t="shared" si="5"/>
        <v>0</v>
      </c>
      <c r="AB21" s="56">
        <f t="shared" si="3"/>
        <v>4</v>
      </c>
      <c r="AC21" s="57"/>
      <c r="AD21" s="1"/>
      <c r="AE21" s="1"/>
      <c r="AF21" s="1"/>
      <c r="AG21" s="1"/>
      <c r="AH21" s="1"/>
      <c r="AI21" s="1"/>
      <c r="AJ21" s="1"/>
      <c r="AK21" s="1"/>
      <c r="AL21" s="1"/>
    </row>
    <row r="22" spans="1:38" ht="15" customHeight="1">
      <c r="A22" s="1"/>
      <c r="B22" s="28" t="s">
        <v>39</v>
      </c>
      <c r="C22" s="12"/>
      <c r="D22" s="10"/>
      <c r="E22" s="10"/>
      <c r="F22" s="38"/>
      <c r="G22" s="38"/>
      <c r="H22" s="11"/>
      <c r="I22" s="38"/>
      <c r="J22" s="12"/>
      <c r="K22" s="10"/>
      <c r="L22" s="10"/>
      <c r="M22" s="10"/>
      <c r="N22" s="10"/>
      <c r="O22" s="11"/>
      <c r="P22" s="41"/>
      <c r="Q22" s="41"/>
      <c r="R22" s="41"/>
      <c r="S22" s="10"/>
      <c r="T22" s="10"/>
      <c r="U22" s="11"/>
      <c r="V22" s="15">
        <f t="shared" si="0"/>
        <v>0</v>
      </c>
      <c r="W22" s="22">
        <f t="shared" si="6"/>
        <v>0</v>
      </c>
      <c r="X22" s="22">
        <f t="shared" si="7"/>
        <v>0</v>
      </c>
      <c r="Y22" s="93">
        <v>5</v>
      </c>
      <c r="Z22" s="22">
        <f t="shared" si="4"/>
        <v>0</v>
      </c>
      <c r="AA22" s="27">
        <f t="shared" si="5"/>
        <v>0</v>
      </c>
      <c r="AB22" s="56">
        <f t="shared" si="3"/>
        <v>4</v>
      </c>
      <c r="AC22" s="57"/>
      <c r="AD22" s="1"/>
      <c r="AE22" s="1"/>
      <c r="AF22" s="1"/>
    </row>
    <row r="23" spans="1:38" ht="15" customHeight="1">
      <c r="A23" s="1"/>
      <c r="B23" s="28" t="s">
        <v>40</v>
      </c>
      <c r="C23" s="12"/>
      <c r="D23" s="10"/>
      <c r="E23" s="10"/>
      <c r="F23" s="38"/>
      <c r="G23" s="38"/>
      <c r="H23" s="11"/>
      <c r="I23" s="38"/>
      <c r="J23" s="12"/>
      <c r="K23" s="10"/>
      <c r="L23" s="10"/>
      <c r="M23" s="10"/>
      <c r="N23" s="10"/>
      <c r="O23" s="11"/>
      <c r="P23" s="41"/>
      <c r="Q23" s="41"/>
      <c r="R23" s="41"/>
      <c r="S23" s="10"/>
      <c r="T23" s="10"/>
      <c r="U23" s="11"/>
      <c r="V23" s="15">
        <f t="shared" si="0"/>
        <v>0</v>
      </c>
      <c r="W23" s="22">
        <f t="shared" si="6"/>
        <v>0</v>
      </c>
      <c r="X23" s="22">
        <f t="shared" si="7"/>
        <v>0</v>
      </c>
      <c r="Y23" s="93">
        <v>5</v>
      </c>
      <c r="Z23" s="22">
        <f t="shared" si="4"/>
        <v>0</v>
      </c>
      <c r="AA23" s="27">
        <f t="shared" si="5"/>
        <v>0</v>
      </c>
      <c r="AB23" s="56">
        <f t="shared" si="3"/>
        <v>4</v>
      </c>
      <c r="AC23" s="57"/>
      <c r="AD23" s="1"/>
      <c r="AE23" s="1"/>
      <c r="AF23" s="1"/>
    </row>
    <row r="24" spans="1:38" ht="15" customHeight="1">
      <c r="A24" s="1"/>
      <c r="B24" s="28" t="s">
        <v>41</v>
      </c>
      <c r="C24" s="12"/>
      <c r="D24" s="10"/>
      <c r="E24" s="10"/>
      <c r="F24" s="38"/>
      <c r="G24" s="38"/>
      <c r="H24" s="11"/>
      <c r="I24" s="38"/>
      <c r="J24" s="12"/>
      <c r="K24" s="10"/>
      <c r="L24" s="10"/>
      <c r="M24" s="10"/>
      <c r="N24" s="10"/>
      <c r="O24" s="11"/>
      <c r="P24" s="41"/>
      <c r="Q24" s="41"/>
      <c r="R24" s="41"/>
      <c r="S24" s="10"/>
      <c r="T24" s="10"/>
      <c r="U24" s="11"/>
      <c r="V24" s="15">
        <f t="shared" si="0"/>
        <v>0</v>
      </c>
      <c r="W24" s="22">
        <f t="shared" si="6"/>
        <v>0</v>
      </c>
      <c r="X24" s="22">
        <f t="shared" si="7"/>
        <v>0</v>
      </c>
      <c r="Y24" s="93">
        <v>5</v>
      </c>
      <c r="Z24" s="22">
        <f t="shared" si="4"/>
        <v>0</v>
      </c>
      <c r="AA24" s="27">
        <f t="shared" si="5"/>
        <v>0</v>
      </c>
      <c r="AB24" s="56">
        <f t="shared" si="3"/>
        <v>4</v>
      </c>
      <c r="AC24" s="57"/>
      <c r="AD24" s="1"/>
      <c r="AE24" s="1"/>
      <c r="AF24" s="1"/>
    </row>
    <row r="25" spans="1:38" ht="15" customHeight="1">
      <c r="A25" s="1"/>
      <c r="B25" s="28" t="s">
        <v>42</v>
      </c>
      <c r="C25" s="12"/>
      <c r="D25" s="10"/>
      <c r="E25" s="10"/>
      <c r="F25" s="38"/>
      <c r="G25" s="38"/>
      <c r="H25" s="11"/>
      <c r="I25" s="38"/>
      <c r="J25" s="12"/>
      <c r="K25" s="10"/>
      <c r="L25" s="10"/>
      <c r="M25" s="10"/>
      <c r="N25" s="10"/>
      <c r="O25" s="11"/>
      <c r="P25" s="41"/>
      <c r="Q25" s="41"/>
      <c r="R25" s="41"/>
      <c r="S25" s="10"/>
      <c r="T25" s="10"/>
      <c r="U25" s="11"/>
      <c r="V25" s="15">
        <f t="shared" si="0"/>
        <v>0</v>
      </c>
      <c r="W25" s="22">
        <f t="shared" si="6"/>
        <v>0</v>
      </c>
      <c r="X25" s="22">
        <f t="shared" si="7"/>
        <v>0</v>
      </c>
      <c r="Y25" s="93">
        <v>5</v>
      </c>
      <c r="Z25" s="22">
        <f t="shared" si="4"/>
        <v>0</v>
      </c>
      <c r="AA25" s="27">
        <f t="shared" si="5"/>
        <v>0</v>
      </c>
      <c r="AB25" s="56">
        <f t="shared" si="3"/>
        <v>4</v>
      </c>
      <c r="AC25" s="57"/>
      <c r="AD25" s="1"/>
      <c r="AE25" s="1"/>
      <c r="AF25" s="1"/>
    </row>
    <row r="26" spans="1:38" ht="15" customHeight="1">
      <c r="A26" s="1"/>
      <c r="B26" s="28" t="s">
        <v>43</v>
      </c>
      <c r="C26" s="12"/>
      <c r="D26" s="10"/>
      <c r="E26" s="10"/>
      <c r="F26" s="38"/>
      <c r="G26" s="38"/>
      <c r="H26" s="11"/>
      <c r="I26" s="38"/>
      <c r="J26" s="12"/>
      <c r="K26" s="10"/>
      <c r="L26" s="10"/>
      <c r="M26" s="10"/>
      <c r="N26" s="10"/>
      <c r="O26" s="11"/>
      <c r="P26" s="41"/>
      <c r="Q26" s="41"/>
      <c r="R26" s="41"/>
      <c r="S26" s="10"/>
      <c r="T26" s="10"/>
      <c r="U26" s="11"/>
      <c r="V26" s="15">
        <f t="shared" si="0"/>
        <v>0</v>
      </c>
      <c r="W26" s="22">
        <f t="shared" si="6"/>
        <v>0</v>
      </c>
      <c r="X26" s="22">
        <f t="shared" si="7"/>
        <v>0</v>
      </c>
      <c r="Y26" s="93">
        <v>5</v>
      </c>
      <c r="Z26" s="22">
        <f t="shared" si="4"/>
        <v>0</v>
      </c>
      <c r="AA26" s="27">
        <f t="shared" si="5"/>
        <v>0</v>
      </c>
      <c r="AB26" s="56">
        <f t="shared" si="3"/>
        <v>4</v>
      </c>
      <c r="AC26" s="57"/>
      <c r="AD26" s="1"/>
      <c r="AE26" s="1"/>
      <c r="AF26" s="1"/>
    </row>
    <row r="27" spans="1:38" ht="15" customHeight="1">
      <c r="A27" s="1"/>
      <c r="B27" s="28" t="s">
        <v>44</v>
      </c>
      <c r="C27" s="12"/>
      <c r="D27" s="10"/>
      <c r="E27" s="10"/>
      <c r="F27" s="38"/>
      <c r="G27" s="38"/>
      <c r="H27" s="11"/>
      <c r="I27" s="38"/>
      <c r="J27" s="12"/>
      <c r="K27" s="10"/>
      <c r="L27" s="10"/>
      <c r="M27" s="10"/>
      <c r="N27" s="10"/>
      <c r="O27" s="11"/>
      <c r="P27" s="41"/>
      <c r="Q27" s="41"/>
      <c r="R27" s="41"/>
      <c r="S27" s="10"/>
      <c r="T27" s="10"/>
      <c r="U27" s="11"/>
      <c r="V27" s="15">
        <f t="shared" si="0"/>
        <v>0</v>
      </c>
      <c r="W27" s="22">
        <f t="shared" si="6"/>
        <v>0</v>
      </c>
      <c r="X27" s="22">
        <f t="shared" si="7"/>
        <v>0</v>
      </c>
      <c r="Y27" s="93">
        <v>5</v>
      </c>
      <c r="Z27" s="22">
        <f t="shared" si="4"/>
        <v>0</v>
      </c>
      <c r="AA27" s="27">
        <f t="shared" si="5"/>
        <v>0</v>
      </c>
      <c r="AB27" s="56">
        <f t="shared" si="3"/>
        <v>4</v>
      </c>
      <c r="AC27" s="57"/>
      <c r="AD27" s="1"/>
      <c r="AE27" s="1"/>
      <c r="AF27" s="1"/>
    </row>
    <row r="28" spans="1:38" ht="15" customHeight="1">
      <c r="A28" s="1"/>
      <c r="B28" s="28" t="s">
        <v>45</v>
      </c>
      <c r="C28" s="12"/>
      <c r="D28" s="10"/>
      <c r="E28" s="10"/>
      <c r="F28" s="38"/>
      <c r="G28" s="38"/>
      <c r="H28" s="11"/>
      <c r="I28" s="38"/>
      <c r="J28" s="12"/>
      <c r="K28" s="10"/>
      <c r="L28" s="10"/>
      <c r="M28" s="10"/>
      <c r="N28" s="10"/>
      <c r="O28" s="11"/>
      <c r="P28" s="41"/>
      <c r="Q28" s="41"/>
      <c r="R28" s="41"/>
      <c r="S28" s="10"/>
      <c r="T28" s="10"/>
      <c r="U28" s="11"/>
      <c r="V28" s="15">
        <f t="shared" si="0"/>
        <v>0</v>
      </c>
      <c r="W28" s="22">
        <f t="shared" si="6"/>
        <v>0</v>
      </c>
      <c r="X28" s="22">
        <f t="shared" si="7"/>
        <v>0</v>
      </c>
      <c r="Y28" s="93">
        <v>5</v>
      </c>
      <c r="Z28" s="22">
        <f t="shared" si="4"/>
        <v>0</v>
      </c>
      <c r="AA28" s="27">
        <f t="shared" si="5"/>
        <v>0</v>
      </c>
      <c r="AB28" s="56">
        <f t="shared" si="3"/>
        <v>4</v>
      </c>
      <c r="AC28" s="57"/>
      <c r="AD28" s="1"/>
      <c r="AE28" s="1"/>
      <c r="AF28" s="1"/>
    </row>
    <row r="29" spans="1:38" ht="15" customHeight="1">
      <c r="A29" s="1"/>
      <c r="B29" s="28" t="s">
        <v>46</v>
      </c>
      <c r="C29" s="9">
        <v>10</v>
      </c>
      <c r="D29" s="2">
        <v>10</v>
      </c>
      <c r="E29" s="2">
        <v>10</v>
      </c>
      <c r="F29" s="37">
        <v>10</v>
      </c>
      <c r="G29" s="37">
        <v>10</v>
      </c>
      <c r="H29" s="8"/>
      <c r="I29" s="37"/>
      <c r="J29" s="9"/>
      <c r="K29" s="2"/>
      <c r="L29" s="2"/>
      <c r="M29" s="2"/>
      <c r="N29" s="2"/>
      <c r="O29" s="8"/>
      <c r="P29" s="40"/>
      <c r="Q29" s="40"/>
      <c r="R29" s="40"/>
      <c r="S29" s="2"/>
      <c r="T29" s="2"/>
      <c r="U29" s="8"/>
      <c r="V29" s="15">
        <f t="shared" si="0"/>
        <v>50</v>
      </c>
      <c r="W29" s="22">
        <f t="shared" si="6"/>
        <v>10</v>
      </c>
      <c r="X29" s="22">
        <f t="shared" si="7"/>
        <v>10</v>
      </c>
      <c r="Y29" s="93">
        <v>5</v>
      </c>
      <c r="Z29" s="22">
        <f t="shared" si="4"/>
        <v>30</v>
      </c>
      <c r="AA29" s="27">
        <f t="shared" si="5"/>
        <v>6</v>
      </c>
      <c r="AB29" s="56">
        <f t="shared" si="3"/>
        <v>1</v>
      </c>
      <c r="AC29" s="57"/>
      <c r="AD29" s="1"/>
      <c r="AE29" s="1"/>
      <c r="AF29" s="1"/>
    </row>
    <row r="30" spans="1:38" ht="15" customHeight="1">
      <c r="A30" s="1"/>
      <c r="B30" s="28" t="s">
        <v>47</v>
      </c>
      <c r="C30" s="12"/>
      <c r="D30" s="10"/>
      <c r="E30" s="10"/>
      <c r="F30" s="38"/>
      <c r="G30" s="38"/>
      <c r="H30" s="11"/>
      <c r="I30" s="38"/>
      <c r="J30" s="12"/>
      <c r="K30" s="10"/>
      <c r="L30" s="10"/>
      <c r="M30" s="10"/>
      <c r="N30" s="10"/>
      <c r="O30" s="11"/>
      <c r="P30" s="41"/>
      <c r="Q30" s="41"/>
      <c r="R30" s="41"/>
      <c r="S30" s="10"/>
      <c r="T30" s="10"/>
      <c r="U30" s="11"/>
      <c r="V30" s="15">
        <f t="shared" si="0"/>
        <v>0</v>
      </c>
      <c r="W30" s="22">
        <f t="shared" si="6"/>
        <v>0</v>
      </c>
      <c r="X30" s="22">
        <f t="shared" si="7"/>
        <v>0</v>
      </c>
      <c r="Y30" s="93">
        <v>5</v>
      </c>
      <c r="Z30" s="22">
        <f t="shared" si="4"/>
        <v>0</v>
      </c>
      <c r="AA30" s="27">
        <f t="shared" si="5"/>
        <v>0</v>
      </c>
      <c r="AB30" s="56">
        <f t="shared" si="3"/>
        <v>4</v>
      </c>
      <c r="AC30" s="57"/>
      <c r="AD30" s="1"/>
      <c r="AE30" s="1"/>
      <c r="AF30" s="1"/>
    </row>
    <row r="31" spans="1:38" ht="15" customHeight="1">
      <c r="A31" s="1"/>
      <c r="B31" s="28" t="s">
        <v>48</v>
      </c>
      <c r="C31" s="12"/>
      <c r="D31" s="10"/>
      <c r="E31" s="10"/>
      <c r="F31" s="38"/>
      <c r="G31" s="38"/>
      <c r="H31" s="11"/>
      <c r="I31" s="38"/>
      <c r="J31" s="12"/>
      <c r="K31" s="10"/>
      <c r="L31" s="10"/>
      <c r="M31" s="10"/>
      <c r="N31" s="10"/>
      <c r="O31" s="11"/>
      <c r="P31" s="41"/>
      <c r="Q31" s="41"/>
      <c r="R31" s="41"/>
      <c r="S31" s="10"/>
      <c r="T31" s="10"/>
      <c r="U31" s="11"/>
      <c r="V31" s="15">
        <f t="shared" si="0"/>
        <v>0</v>
      </c>
      <c r="W31" s="22">
        <f t="shared" si="6"/>
        <v>0</v>
      </c>
      <c r="X31" s="22">
        <f t="shared" si="7"/>
        <v>0</v>
      </c>
      <c r="Y31" s="93">
        <v>5</v>
      </c>
      <c r="Z31" s="22">
        <f t="shared" si="4"/>
        <v>0</v>
      </c>
      <c r="AA31" s="27">
        <f t="shared" si="5"/>
        <v>0</v>
      </c>
      <c r="AB31" s="56">
        <f t="shared" si="3"/>
        <v>4</v>
      </c>
      <c r="AC31" s="57"/>
      <c r="AD31" s="1"/>
      <c r="AE31" s="1"/>
      <c r="AF31" s="1"/>
    </row>
    <row r="32" spans="1:38">
      <c r="B32" s="1"/>
      <c r="C32" s="4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</row>
    <row r="33" spans="2:29">
      <c r="B33" s="58" t="s">
        <v>75</v>
      </c>
      <c r="C33" s="101" t="s">
        <v>76</v>
      </c>
      <c r="D33" s="101"/>
      <c r="E33" s="101"/>
      <c r="F33" s="101"/>
      <c r="G33" s="101"/>
      <c r="H33" s="61"/>
      <c r="I33" s="60"/>
      <c r="J33" s="60"/>
      <c r="K33" s="60"/>
      <c r="L33" s="67"/>
      <c r="M33" s="67"/>
      <c r="N33" s="67"/>
      <c r="O33" s="67"/>
      <c r="P33" s="71"/>
      <c r="Q33" s="71"/>
      <c r="R33" s="71"/>
      <c r="S33" s="71"/>
      <c r="T33" s="71"/>
      <c r="U33" s="71"/>
      <c r="V33" s="1"/>
      <c r="W33" s="1"/>
      <c r="X33" s="1"/>
      <c r="Y33" s="1"/>
      <c r="Z33" s="1"/>
      <c r="AA33" s="1"/>
      <c r="AB33" s="1"/>
    </row>
    <row r="34" spans="2:29">
      <c r="B34" s="1"/>
      <c r="C34" s="4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</row>
    <row r="35" spans="2:29">
      <c r="B35" s="1"/>
      <c r="C35" s="4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</row>
    <row r="36" spans="2:29">
      <c r="B36" s="1"/>
      <c r="C36" s="4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</row>
    <row r="37" spans="2:29">
      <c r="B37" s="1"/>
      <c r="C37" s="4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</row>
    <row r="38" spans="2:29" ht="15.75" customHeight="1">
      <c r="B38" s="1"/>
      <c r="C38" s="53"/>
      <c r="D38" s="54"/>
      <c r="E38" s="54"/>
      <c r="F38" s="54"/>
      <c r="G38" s="54"/>
      <c r="H38" s="55"/>
      <c r="I38" s="65"/>
      <c r="J38" s="53"/>
      <c r="K38" s="54"/>
      <c r="L38" s="54"/>
      <c r="M38" s="54"/>
      <c r="N38" s="54"/>
      <c r="O38" s="55"/>
      <c r="P38" s="53"/>
      <c r="Q38" s="54"/>
      <c r="R38" s="54"/>
      <c r="S38" s="54"/>
      <c r="T38" s="54"/>
      <c r="U38" s="54"/>
      <c r="V38" s="88" t="s">
        <v>50</v>
      </c>
      <c r="W38" s="94" t="s">
        <v>5</v>
      </c>
      <c r="X38" s="94" t="s">
        <v>6</v>
      </c>
      <c r="Y38" s="94" t="s">
        <v>27</v>
      </c>
      <c r="Z38" s="94" t="s">
        <v>51</v>
      </c>
      <c r="AA38" s="98" t="s">
        <v>28</v>
      </c>
      <c r="AB38" s="90" t="s">
        <v>8</v>
      </c>
      <c r="AC38" s="92" t="s">
        <v>74</v>
      </c>
    </row>
    <row r="39" spans="2:29" ht="45.75" customHeight="1">
      <c r="B39" s="2"/>
      <c r="C39" s="68" t="s">
        <v>77</v>
      </c>
      <c r="D39" s="69"/>
      <c r="E39" s="69"/>
      <c r="F39" s="69"/>
      <c r="G39" s="69"/>
      <c r="H39" s="69"/>
      <c r="I39" s="66"/>
      <c r="J39" s="29" t="s">
        <v>14</v>
      </c>
      <c r="K39" s="30" t="s">
        <v>15</v>
      </c>
      <c r="L39" s="31" t="s">
        <v>16</v>
      </c>
      <c r="M39" s="31" t="s">
        <v>17</v>
      </c>
      <c r="N39" s="31" t="s">
        <v>18</v>
      </c>
      <c r="O39" s="32" t="s">
        <v>19</v>
      </c>
      <c r="P39" s="29" t="s">
        <v>14</v>
      </c>
      <c r="Q39" s="30" t="s">
        <v>15</v>
      </c>
      <c r="R39" s="31" t="s">
        <v>16</v>
      </c>
      <c r="S39" s="31" t="s">
        <v>17</v>
      </c>
      <c r="T39" s="31" t="s">
        <v>18</v>
      </c>
      <c r="U39" s="32" t="s">
        <v>19</v>
      </c>
      <c r="V39" s="89"/>
      <c r="W39" s="95"/>
      <c r="X39" s="95"/>
      <c r="Y39" s="95"/>
      <c r="Z39" s="95"/>
      <c r="AA39" s="99"/>
      <c r="AB39" s="91"/>
      <c r="AC39" s="92"/>
    </row>
    <row r="40" spans="2:29">
      <c r="B40" s="48" t="s">
        <v>30</v>
      </c>
      <c r="C40" s="49">
        <v>1</v>
      </c>
      <c r="D40" s="50">
        <v>2</v>
      </c>
      <c r="E40" s="50">
        <v>3</v>
      </c>
      <c r="F40" s="51">
        <v>4</v>
      </c>
      <c r="G40" s="51">
        <v>5</v>
      </c>
      <c r="H40" s="52"/>
      <c r="I40" s="36"/>
      <c r="J40" s="33"/>
      <c r="K40" s="34"/>
      <c r="L40" s="34"/>
      <c r="M40" s="34"/>
      <c r="N40" s="34"/>
      <c r="O40" s="35"/>
      <c r="P40" s="39"/>
      <c r="Q40" s="39"/>
      <c r="R40" s="39"/>
      <c r="S40" s="34"/>
      <c r="T40" s="34"/>
      <c r="U40" s="35"/>
      <c r="V40" s="15"/>
      <c r="W40" s="22"/>
      <c r="X40" s="22"/>
      <c r="Y40" s="22"/>
      <c r="Z40" s="22"/>
      <c r="AA40" s="27"/>
      <c r="AB40" s="56"/>
      <c r="AC40" s="57"/>
    </row>
    <row r="41" spans="2:29">
      <c r="B41" s="28" t="s">
        <v>31</v>
      </c>
      <c r="C41" s="14"/>
      <c r="D41" s="43"/>
      <c r="E41" s="43"/>
      <c r="F41" s="44"/>
      <c r="G41" s="44"/>
      <c r="H41" s="45"/>
      <c r="I41" s="44"/>
      <c r="J41" s="9"/>
      <c r="K41" s="2"/>
      <c r="L41" s="2"/>
      <c r="M41" s="2"/>
      <c r="N41" s="2"/>
      <c r="O41" s="8"/>
      <c r="P41" s="46"/>
      <c r="Q41" s="46"/>
      <c r="R41" s="46"/>
      <c r="S41" s="43"/>
      <c r="T41" s="43"/>
      <c r="U41" s="45"/>
      <c r="V41" s="15">
        <f t="shared" ref="V41:V58" si="8">SUM(C41:H41)</f>
        <v>0</v>
      </c>
      <c r="W41" s="22">
        <f t="shared" ref="W41:W44" si="9">MAX(C41:G41)</f>
        <v>0</v>
      </c>
      <c r="X41" s="22">
        <f t="shared" ref="X41:X44" si="10">MIN(C41:G41)</f>
        <v>0</v>
      </c>
      <c r="Y41" s="93">
        <v>5</v>
      </c>
      <c r="Z41" s="22">
        <f>V41-W41-X41</f>
        <v>0</v>
      </c>
      <c r="AA41" s="27">
        <f>Z41/Y41</f>
        <v>0</v>
      </c>
      <c r="AB41" s="56">
        <f t="shared" ref="AB41:AB58" si="11">_xlfn.RANK.EQ(AA41,$AA$13:$AA$31,0)</f>
        <v>4</v>
      </c>
      <c r="AC41" s="57"/>
    </row>
    <row r="42" spans="2:29">
      <c r="B42" s="28" t="s">
        <v>32</v>
      </c>
      <c r="C42" s="14"/>
      <c r="D42" s="43"/>
      <c r="E42" s="43"/>
      <c r="F42" s="44"/>
      <c r="G42" s="44"/>
      <c r="H42" s="45"/>
      <c r="I42" s="44"/>
      <c r="J42" s="9"/>
      <c r="K42" s="2"/>
      <c r="L42" s="2"/>
      <c r="M42" s="2"/>
      <c r="N42" s="2"/>
      <c r="O42" s="8"/>
      <c r="P42" s="46"/>
      <c r="Q42" s="46"/>
      <c r="R42" s="46"/>
      <c r="S42" s="43"/>
      <c r="T42" s="43"/>
      <c r="U42" s="45"/>
      <c r="V42" s="15">
        <f t="shared" si="8"/>
        <v>0</v>
      </c>
      <c r="W42" s="22">
        <f t="shared" si="9"/>
        <v>0</v>
      </c>
      <c r="X42" s="22">
        <f t="shared" si="10"/>
        <v>0</v>
      </c>
      <c r="Y42" s="93">
        <v>5</v>
      </c>
      <c r="Z42" s="22">
        <f t="shared" ref="Z42:Z58" si="12">V42-W42-X42</f>
        <v>0</v>
      </c>
      <c r="AA42" s="27">
        <f t="shared" ref="AA42:AA58" si="13">Z42/Y42</f>
        <v>0</v>
      </c>
      <c r="AB42" s="56">
        <f t="shared" si="11"/>
        <v>4</v>
      </c>
      <c r="AC42" s="57"/>
    </row>
    <row r="43" spans="2:29">
      <c r="B43" s="28" t="s">
        <v>33</v>
      </c>
      <c r="C43" s="14">
        <v>9</v>
      </c>
      <c r="D43" s="43">
        <v>9</v>
      </c>
      <c r="E43" s="43">
        <v>9</v>
      </c>
      <c r="F43" s="44">
        <v>9</v>
      </c>
      <c r="G43" s="44">
        <v>9</v>
      </c>
      <c r="H43" s="45"/>
      <c r="I43" s="44"/>
      <c r="J43" s="9"/>
      <c r="K43" s="2"/>
      <c r="L43" s="2"/>
      <c r="M43" s="2"/>
      <c r="N43" s="2"/>
      <c r="O43" s="8"/>
      <c r="P43" s="46"/>
      <c r="Q43" s="46"/>
      <c r="R43" s="46"/>
      <c r="S43" s="43"/>
      <c r="T43" s="43"/>
      <c r="U43" s="45"/>
      <c r="V43" s="15">
        <f t="shared" si="8"/>
        <v>45</v>
      </c>
      <c r="W43" s="22">
        <f t="shared" si="9"/>
        <v>9</v>
      </c>
      <c r="X43" s="22">
        <f t="shared" si="10"/>
        <v>9</v>
      </c>
      <c r="Y43" s="93">
        <v>5</v>
      </c>
      <c r="Z43" s="22">
        <f t="shared" si="12"/>
        <v>27</v>
      </c>
      <c r="AA43" s="27">
        <f t="shared" si="13"/>
        <v>5.4</v>
      </c>
      <c r="AB43" s="56">
        <f t="shared" si="11"/>
        <v>2</v>
      </c>
      <c r="AC43" s="57"/>
    </row>
    <row r="44" spans="2:29">
      <c r="B44" s="28" t="s">
        <v>34</v>
      </c>
      <c r="C44" s="14">
        <v>8</v>
      </c>
      <c r="D44" s="43">
        <v>8</v>
      </c>
      <c r="E44" s="43">
        <v>8</v>
      </c>
      <c r="F44" s="44">
        <v>8</v>
      </c>
      <c r="G44" s="44">
        <v>8</v>
      </c>
      <c r="H44" s="45"/>
      <c r="I44" s="44"/>
      <c r="J44" s="9"/>
      <c r="K44" s="2"/>
      <c r="L44" s="2"/>
      <c r="M44" s="2"/>
      <c r="N44" s="2"/>
      <c r="O44" s="8"/>
      <c r="P44" s="46"/>
      <c r="Q44" s="46"/>
      <c r="R44" s="46"/>
      <c r="S44" s="43"/>
      <c r="T44" s="43"/>
      <c r="U44" s="45"/>
      <c r="V44" s="15">
        <f t="shared" si="8"/>
        <v>40</v>
      </c>
      <c r="W44" s="22">
        <f t="shared" si="9"/>
        <v>8</v>
      </c>
      <c r="X44" s="22">
        <f t="shared" si="10"/>
        <v>8</v>
      </c>
      <c r="Y44" s="93">
        <v>5</v>
      </c>
      <c r="Z44" s="22">
        <f t="shared" si="12"/>
        <v>24</v>
      </c>
      <c r="AA44" s="27">
        <f t="shared" si="13"/>
        <v>4.8</v>
      </c>
      <c r="AB44" s="56">
        <f t="shared" si="11"/>
        <v>3</v>
      </c>
      <c r="AC44" s="57"/>
    </row>
    <row r="45" spans="2:29" ht="22.5">
      <c r="B45" s="28" t="s">
        <v>35</v>
      </c>
      <c r="C45" s="9"/>
      <c r="D45" s="2"/>
      <c r="E45" s="2"/>
      <c r="F45" s="37"/>
      <c r="G45" s="37"/>
      <c r="H45" s="8"/>
      <c r="I45" s="37"/>
      <c r="J45" s="9"/>
      <c r="K45" s="2"/>
      <c r="L45" s="2"/>
      <c r="M45" s="2"/>
      <c r="N45" s="2"/>
      <c r="O45" s="8"/>
      <c r="P45" s="40"/>
      <c r="Q45" s="40"/>
      <c r="R45" s="40"/>
      <c r="S45" s="2"/>
      <c r="T45" s="2"/>
      <c r="U45" s="8"/>
      <c r="V45" s="15">
        <f t="shared" si="8"/>
        <v>0</v>
      </c>
      <c r="W45" s="22">
        <f>MAX(C45:G45)</f>
        <v>0</v>
      </c>
      <c r="X45" s="22">
        <f>MIN(C45:G45)</f>
        <v>0</v>
      </c>
      <c r="Y45" s="93">
        <v>5</v>
      </c>
      <c r="Z45" s="22">
        <f t="shared" si="12"/>
        <v>0</v>
      </c>
      <c r="AA45" s="27">
        <f t="shared" si="13"/>
        <v>0</v>
      </c>
      <c r="AB45" s="56">
        <f t="shared" si="11"/>
        <v>4</v>
      </c>
      <c r="AC45" s="57"/>
    </row>
    <row r="46" spans="2:29">
      <c r="B46" s="28" t="s">
        <v>36</v>
      </c>
      <c r="C46" s="9"/>
      <c r="D46" s="2"/>
      <c r="E46" s="2"/>
      <c r="F46" s="37"/>
      <c r="G46" s="37"/>
      <c r="H46" s="8"/>
      <c r="I46" s="37"/>
      <c r="J46" s="9"/>
      <c r="K46" s="2"/>
      <c r="L46" s="2"/>
      <c r="M46" s="2"/>
      <c r="N46" s="2"/>
      <c r="O46" s="8"/>
      <c r="P46" s="40"/>
      <c r="Q46" s="40"/>
      <c r="R46" s="40"/>
      <c r="S46" s="2"/>
      <c r="T46" s="2"/>
      <c r="U46" s="8"/>
      <c r="V46" s="15">
        <f t="shared" si="8"/>
        <v>0</v>
      </c>
      <c r="W46" s="22">
        <f t="shared" ref="W46:W58" si="14">MAX(C46:G46)</f>
        <v>0</v>
      </c>
      <c r="X46" s="22">
        <f t="shared" ref="X46:X58" si="15">MIN(C46:G46)</f>
        <v>0</v>
      </c>
      <c r="Y46" s="93">
        <v>5</v>
      </c>
      <c r="Z46" s="22">
        <f t="shared" si="12"/>
        <v>0</v>
      </c>
      <c r="AA46" s="27">
        <f t="shared" si="13"/>
        <v>0</v>
      </c>
      <c r="AB46" s="56">
        <f t="shared" si="11"/>
        <v>4</v>
      </c>
      <c r="AC46" s="57"/>
    </row>
    <row r="47" spans="2:29">
      <c r="B47" s="28" t="s">
        <v>37</v>
      </c>
      <c r="C47" s="12"/>
      <c r="D47" s="10"/>
      <c r="E47" s="10"/>
      <c r="F47" s="38"/>
      <c r="G47" s="38"/>
      <c r="H47" s="11"/>
      <c r="I47" s="38"/>
      <c r="J47" s="12"/>
      <c r="K47" s="10"/>
      <c r="L47" s="10"/>
      <c r="M47" s="10"/>
      <c r="N47" s="10"/>
      <c r="O47" s="11"/>
      <c r="P47" s="41"/>
      <c r="Q47" s="41"/>
      <c r="R47" s="41"/>
      <c r="S47" s="10"/>
      <c r="T47" s="10"/>
      <c r="U47" s="11"/>
      <c r="V47" s="15">
        <f t="shared" si="8"/>
        <v>0</v>
      </c>
      <c r="W47" s="22">
        <f t="shared" si="14"/>
        <v>0</v>
      </c>
      <c r="X47" s="22">
        <f t="shared" si="15"/>
        <v>0</v>
      </c>
      <c r="Y47" s="93">
        <v>5</v>
      </c>
      <c r="Z47" s="22">
        <f t="shared" si="12"/>
        <v>0</v>
      </c>
      <c r="AA47" s="27">
        <f t="shared" si="13"/>
        <v>0</v>
      </c>
      <c r="AB47" s="56">
        <f t="shared" si="11"/>
        <v>4</v>
      </c>
      <c r="AC47" s="57"/>
    </row>
    <row r="48" spans="2:29">
      <c r="B48" s="28" t="s">
        <v>38</v>
      </c>
      <c r="C48" s="12"/>
      <c r="D48" s="10"/>
      <c r="E48" s="10"/>
      <c r="F48" s="38"/>
      <c r="G48" s="38"/>
      <c r="H48" s="11"/>
      <c r="I48" s="38"/>
      <c r="J48" s="12"/>
      <c r="K48" s="10"/>
      <c r="L48" s="10"/>
      <c r="M48" s="10"/>
      <c r="N48" s="10"/>
      <c r="O48" s="11"/>
      <c r="P48" s="41"/>
      <c r="Q48" s="41"/>
      <c r="R48" s="41"/>
      <c r="S48" s="10"/>
      <c r="T48" s="10"/>
      <c r="U48" s="11"/>
      <c r="V48" s="15">
        <f t="shared" si="8"/>
        <v>0</v>
      </c>
      <c r="W48" s="22">
        <f t="shared" si="14"/>
        <v>0</v>
      </c>
      <c r="X48" s="22">
        <f t="shared" si="15"/>
        <v>0</v>
      </c>
      <c r="Y48" s="93">
        <v>5</v>
      </c>
      <c r="Z48" s="22">
        <f t="shared" si="12"/>
        <v>0</v>
      </c>
      <c r="AA48" s="27">
        <f t="shared" si="13"/>
        <v>0</v>
      </c>
      <c r="AB48" s="56">
        <f t="shared" si="11"/>
        <v>4</v>
      </c>
      <c r="AC48" s="57"/>
    </row>
    <row r="49" spans="2:29">
      <c r="B49" s="28" t="s">
        <v>39</v>
      </c>
      <c r="C49" s="12"/>
      <c r="D49" s="10"/>
      <c r="E49" s="10"/>
      <c r="F49" s="38"/>
      <c r="G49" s="38"/>
      <c r="H49" s="11"/>
      <c r="I49" s="38"/>
      <c r="J49" s="12"/>
      <c r="K49" s="10"/>
      <c r="L49" s="10"/>
      <c r="M49" s="10"/>
      <c r="N49" s="10"/>
      <c r="O49" s="11"/>
      <c r="P49" s="41"/>
      <c r="Q49" s="41"/>
      <c r="R49" s="41"/>
      <c r="S49" s="10"/>
      <c r="T49" s="10"/>
      <c r="U49" s="11"/>
      <c r="V49" s="15">
        <f t="shared" si="8"/>
        <v>0</v>
      </c>
      <c r="W49" s="22">
        <f t="shared" si="14"/>
        <v>0</v>
      </c>
      <c r="X49" s="22">
        <f t="shared" si="15"/>
        <v>0</v>
      </c>
      <c r="Y49" s="93">
        <v>5</v>
      </c>
      <c r="Z49" s="22">
        <f t="shared" si="12"/>
        <v>0</v>
      </c>
      <c r="AA49" s="27">
        <f t="shared" si="13"/>
        <v>0</v>
      </c>
      <c r="AB49" s="56">
        <f t="shared" si="11"/>
        <v>4</v>
      </c>
      <c r="AC49" s="57"/>
    </row>
    <row r="50" spans="2:29">
      <c r="B50" s="28" t="s">
        <v>40</v>
      </c>
      <c r="C50" s="12"/>
      <c r="D50" s="10"/>
      <c r="E50" s="10"/>
      <c r="F50" s="38"/>
      <c r="G50" s="38"/>
      <c r="H50" s="11"/>
      <c r="I50" s="38"/>
      <c r="J50" s="12"/>
      <c r="K50" s="10"/>
      <c r="L50" s="10"/>
      <c r="M50" s="10"/>
      <c r="N50" s="10"/>
      <c r="O50" s="11"/>
      <c r="P50" s="41"/>
      <c r="Q50" s="41"/>
      <c r="R50" s="41"/>
      <c r="S50" s="10"/>
      <c r="T50" s="10"/>
      <c r="U50" s="11"/>
      <c r="V50" s="15">
        <f t="shared" si="8"/>
        <v>0</v>
      </c>
      <c r="W50" s="22">
        <f t="shared" si="14"/>
        <v>0</v>
      </c>
      <c r="X50" s="22">
        <f t="shared" si="15"/>
        <v>0</v>
      </c>
      <c r="Y50" s="93">
        <v>5</v>
      </c>
      <c r="Z50" s="22">
        <f t="shared" si="12"/>
        <v>0</v>
      </c>
      <c r="AA50" s="27">
        <f t="shared" si="13"/>
        <v>0</v>
      </c>
      <c r="AB50" s="56">
        <f t="shared" si="11"/>
        <v>4</v>
      </c>
      <c r="AC50" s="57"/>
    </row>
    <row r="51" spans="2:29">
      <c r="B51" s="28" t="s">
        <v>41</v>
      </c>
      <c r="C51" s="12"/>
      <c r="D51" s="10"/>
      <c r="E51" s="10"/>
      <c r="F51" s="38"/>
      <c r="G51" s="38"/>
      <c r="H51" s="11"/>
      <c r="I51" s="38"/>
      <c r="J51" s="12"/>
      <c r="K51" s="10"/>
      <c r="L51" s="10"/>
      <c r="M51" s="10"/>
      <c r="N51" s="10"/>
      <c r="O51" s="11"/>
      <c r="P51" s="41"/>
      <c r="Q51" s="41"/>
      <c r="R51" s="41"/>
      <c r="S51" s="10"/>
      <c r="T51" s="10"/>
      <c r="U51" s="11"/>
      <c r="V51" s="15">
        <f t="shared" si="8"/>
        <v>0</v>
      </c>
      <c r="W51" s="22">
        <f t="shared" si="14"/>
        <v>0</v>
      </c>
      <c r="X51" s="22">
        <f t="shared" si="15"/>
        <v>0</v>
      </c>
      <c r="Y51" s="93">
        <v>5</v>
      </c>
      <c r="Z51" s="22">
        <f t="shared" si="12"/>
        <v>0</v>
      </c>
      <c r="AA51" s="27">
        <f t="shared" si="13"/>
        <v>0</v>
      </c>
      <c r="AB51" s="56">
        <f t="shared" si="11"/>
        <v>4</v>
      </c>
      <c r="AC51" s="57"/>
    </row>
    <row r="52" spans="2:29">
      <c r="B52" s="28" t="s">
        <v>42</v>
      </c>
      <c r="C52" s="12"/>
      <c r="D52" s="10"/>
      <c r="E52" s="10"/>
      <c r="F52" s="38"/>
      <c r="G52" s="38"/>
      <c r="H52" s="11"/>
      <c r="I52" s="38"/>
      <c r="J52" s="12"/>
      <c r="K52" s="10"/>
      <c r="L52" s="10"/>
      <c r="M52" s="10"/>
      <c r="N52" s="10"/>
      <c r="O52" s="11"/>
      <c r="P52" s="41"/>
      <c r="Q52" s="41"/>
      <c r="R52" s="41"/>
      <c r="S52" s="10"/>
      <c r="T52" s="10"/>
      <c r="U52" s="11"/>
      <c r="V52" s="15">
        <f t="shared" si="8"/>
        <v>0</v>
      </c>
      <c r="W52" s="22">
        <f t="shared" si="14"/>
        <v>0</v>
      </c>
      <c r="X52" s="22">
        <f t="shared" si="15"/>
        <v>0</v>
      </c>
      <c r="Y52" s="93">
        <v>5</v>
      </c>
      <c r="Z52" s="22">
        <f t="shared" si="12"/>
        <v>0</v>
      </c>
      <c r="AA52" s="27">
        <f t="shared" si="13"/>
        <v>0</v>
      </c>
      <c r="AB52" s="56">
        <f t="shared" si="11"/>
        <v>4</v>
      </c>
      <c r="AC52" s="57"/>
    </row>
    <row r="53" spans="2:29">
      <c r="B53" s="28" t="s">
        <v>43</v>
      </c>
      <c r="C53" s="12"/>
      <c r="D53" s="10"/>
      <c r="E53" s="10"/>
      <c r="F53" s="38"/>
      <c r="G53" s="38"/>
      <c r="H53" s="11"/>
      <c r="I53" s="38"/>
      <c r="J53" s="12"/>
      <c r="K53" s="10"/>
      <c r="L53" s="10"/>
      <c r="M53" s="10"/>
      <c r="N53" s="10"/>
      <c r="O53" s="11"/>
      <c r="P53" s="41"/>
      <c r="Q53" s="41"/>
      <c r="R53" s="41"/>
      <c r="S53" s="10"/>
      <c r="T53" s="10"/>
      <c r="U53" s="11"/>
      <c r="V53" s="15">
        <f t="shared" si="8"/>
        <v>0</v>
      </c>
      <c r="W53" s="22">
        <f t="shared" si="14"/>
        <v>0</v>
      </c>
      <c r="X53" s="22">
        <f t="shared" si="15"/>
        <v>0</v>
      </c>
      <c r="Y53" s="93">
        <v>5</v>
      </c>
      <c r="Z53" s="22">
        <f t="shared" si="12"/>
        <v>0</v>
      </c>
      <c r="AA53" s="27">
        <f t="shared" si="13"/>
        <v>0</v>
      </c>
      <c r="AB53" s="56">
        <f t="shared" si="11"/>
        <v>4</v>
      </c>
      <c r="AC53" s="57"/>
    </row>
    <row r="54" spans="2:29">
      <c r="B54" s="28" t="s">
        <v>44</v>
      </c>
      <c r="C54" s="12"/>
      <c r="D54" s="10"/>
      <c r="E54" s="10"/>
      <c r="F54" s="38"/>
      <c r="G54" s="38"/>
      <c r="H54" s="11"/>
      <c r="I54" s="38"/>
      <c r="J54" s="12"/>
      <c r="K54" s="10"/>
      <c r="L54" s="10"/>
      <c r="M54" s="10"/>
      <c r="N54" s="10"/>
      <c r="O54" s="11"/>
      <c r="P54" s="41"/>
      <c r="Q54" s="41"/>
      <c r="R54" s="41"/>
      <c r="S54" s="10"/>
      <c r="T54" s="10"/>
      <c r="U54" s="11"/>
      <c r="V54" s="15">
        <f t="shared" si="8"/>
        <v>0</v>
      </c>
      <c r="W54" s="22">
        <f t="shared" si="14"/>
        <v>0</v>
      </c>
      <c r="X54" s="22">
        <f t="shared" si="15"/>
        <v>0</v>
      </c>
      <c r="Y54" s="93">
        <v>5</v>
      </c>
      <c r="Z54" s="22">
        <f t="shared" si="12"/>
        <v>0</v>
      </c>
      <c r="AA54" s="27">
        <f t="shared" si="13"/>
        <v>0</v>
      </c>
      <c r="AB54" s="56">
        <f t="shared" si="11"/>
        <v>4</v>
      </c>
      <c r="AC54" s="57"/>
    </row>
    <row r="55" spans="2:29">
      <c r="B55" s="28" t="s">
        <v>45</v>
      </c>
      <c r="C55" s="12">
        <v>10</v>
      </c>
      <c r="D55" s="10">
        <v>10</v>
      </c>
      <c r="E55" s="10">
        <v>10</v>
      </c>
      <c r="F55" s="38">
        <v>10</v>
      </c>
      <c r="G55" s="38">
        <v>10</v>
      </c>
      <c r="H55" s="11"/>
      <c r="I55" s="38"/>
      <c r="J55" s="12"/>
      <c r="K55" s="10"/>
      <c r="L55" s="10"/>
      <c r="M55" s="10"/>
      <c r="N55" s="10"/>
      <c r="O55" s="11"/>
      <c r="P55" s="41"/>
      <c r="Q55" s="41"/>
      <c r="R55" s="41"/>
      <c r="S55" s="10"/>
      <c r="T55" s="10"/>
      <c r="U55" s="11"/>
      <c r="V55" s="15">
        <f t="shared" si="8"/>
        <v>50</v>
      </c>
      <c r="W55" s="22">
        <f t="shared" si="14"/>
        <v>10</v>
      </c>
      <c r="X55" s="22">
        <f t="shared" si="15"/>
        <v>10</v>
      </c>
      <c r="Y55" s="93">
        <v>5</v>
      </c>
      <c r="Z55" s="22">
        <f t="shared" si="12"/>
        <v>30</v>
      </c>
      <c r="AA55" s="27">
        <f t="shared" si="13"/>
        <v>6</v>
      </c>
      <c r="AB55" s="56">
        <f t="shared" si="11"/>
        <v>1</v>
      </c>
      <c r="AC55" s="100"/>
    </row>
    <row r="56" spans="2:29">
      <c r="B56" s="28" t="s">
        <v>46</v>
      </c>
      <c r="C56" s="9"/>
      <c r="D56" s="2"/>
      <c r="E56" s="2"/>
      <c r="F56" s="37"/>
      <c r="G56" s="37"/>
      <c r="H56" s="8"/>
      <c r="I56" s="37"/>
      <c r="J56" s="9"/>
      <c r="K56" s="2"/>
      <c r="L56" s="2"/>
      <c r="M56" s="2"/>
      <c r="N56" s="2"/>
      <c r="O56" s="8"/>
      <c r="P56" s="40"/>
      <c r="Q56" s="40"/>
      <c r="R56" s="40"/>
      <c r="S56" s="2"/>
      <c r="T56" s="2"/>
      <c r="U56" s="8"/>
      <c r="V56" s="15">
        <f t="shared" si="8"/>
        <v>0</v>
      </c>
      <c r="W56" s="22">
        <f t="shared" si="14"/>
        <v>0</v>
      </c>
      <c r="X56" s="22">
        <f t="shared" si="15"/>
        <v>0</v>
      </c>
      <c r="Y56" s="93">
        <v>5</v>
      </c>
      <c r="Z56" s="22">
        <f t="shared" si="12"/>
        <v>0</v>
      </c>
      <c r="AA56" s="27">
        <f t="shared" si="13"/>
        <v>0</v>
      </c>
      <c r="AB56" s="56">
        <f t="shared" si="11"/>
        <v>4</v>
      </c>
      <c r="AC56" s="57"/>
    </row>
    <row r="57" spans="2:29">
      <c r="B57" s="28" t="s">
        <v>47</v>
      </c>
      <c r="C57" s="12"/>
      <c r="D57" s="10"/>
      <c r="E57" s="10"/>
      <c r="F57" s="38"/>
      <c r="G57" s="38"/>
      <c r="H57" s="11"/>
      <c r="I57" s="38"/>
      <c r="J57" s="12"/>
      <c r="K57" s="10"/>
      <c r="L57" s="10"/>
      <c r="M57" s="10"/>
      <c r="N57" s="10"/>
      <c r="O57" s="11"/>
      <c r="P57" s="41"/>
      <c r="Q57" s="41"/>
      <c r="R57" s="41"/>
      <c r="S57" s="10"/>
      <c r="T57" s="10"/>
      <c r="U57" s="11"/>
      <c r="V57" s="15">
        <f t="shared" si="8"/>
        <v>0</v>
      </c>
      <c r="W57" s="22">
        <f t="shared" si="14"/>
        <v>0</v>
      </c>
      <c r="X57" s="22">
        <f t="shared" si="15"/>
        <v>0</v>
      </c>
      <c r="Y57" s="93">
        <v>5</v>
      </c>
      <c r="Z57" s="22">
        <f t="shared" si="12"/>
        <v>0</v>
      </c>
      <c r="AA57" s="27">
        <f t="shared" si="13"/>
        <v>0</v>
      </c>
      <c r="AB57" s="56">
        <f t="shared" si="11"/>
        <v>4</v>
      </c>
      <c r="AC57" s="57"/>
    </row>
    <row r="58" spans="2:29">
      <c r="B58" s="28" t="s">
        <v>48</v>
      </c>
      <c r="C58" s="12"/>
      <c r="D58" s="10"/>
      <c r="E58" s="10"/>
      <c r="F58" s="38"/>
      <c r="G58" s="38"/>
      <c r="H58" s="11"/>
      <c r="I58" s="38"/>
      <c r="J58" s="12"/>
      <c r="K58" s="10"/>
      <c r="L58" s="10"/>
      <c r="M58" s="10"/>
      <c r="N58" s="10"/>
      <c r="O58" s="11"/>
      <c r="P58" s="41"/>
      <c r="Q58" s="41"/>
      <c r="R58" s="41"/>
      <c r="S58" s="10"/>
      <c r="T58" s="10"/>
      <c r="U58" s="11"/>
      <c r="V58" s="15">
        <f t="shared" si="8"/>
        <v>0</v>
      </c>
      <c r="W58" s="22">
        <f t="shared" si="14"/>
        <v>0</v>
      </c>
      <c r="X58" s="22">
        <f t="shared" si="15"/>
        <v>0</v>
      </c>
      <c r="Y58" s="93">
        <v>5</v>
      </c>
      <c r="Z58" s="22">
        <f t="shared" si="12"/>
        <v>0</v>
      </c>
      <c r="AA58" s="27">
        <f t="shared" si="13"/>
        <v>0</v>
      </c>
      <c r="AB58" s="56">
        <f t="shared" si="11"/>
        <v>4</v>
      </c>
      <c r="AC58" s="57"/>
    </row>
    <row r="59" spans="2:29">
      <c r="B59" s="1"/>
      <c r="C59" s="4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</row>
    <row r="60" spans="2:29">
      <c r="B60" s="58" t="s">
        <v>78</v>
      </c>
      <c r="C60" s="58" t="s">
        <v>79</v>
      </c>
      <c r="D60" s="58"/>
      <c r="E60" s="59"/>
      <c r="F60" s="60"/>
      <c r="G60" s="60"/>
      <c r="H60" s="61"/>
      <c r="I60" s="60"/>
      <c r="J60" s="60"/>
      <c r="K60" s="60"/>
      <c r="L60" s="67"/>
      <c r="M60" s="67"/>
      <c r="N60" s="67"/>
      <c r="O60" s="67"/>
      <c r="P60" s="71"/>
      <c r="Q60" s="71"/>
      <c r="R60" s="71"/>
      <c r="S60" s="71"/>
      <c r="T60" s="71"/>
      <c r="U60" s="71"/>
      <c r="V60" s="1"/>
      <c r="W60" s="1"/>
      <c r="X60" s="1"/>
      <c r="Y60" s="1"/>
      <c r="Z60" s="1"/>
      <c r="AA60" s="1"/>
      <c r="AB60" s="1"/>
    </row>
    <row r="61" spans="2:29">
      <c r="B61" s="1"/>
      <c r="C61" s="4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</row>
    <row r="62" spans="2:29">
      <c r="B62" s="1"/>
      <c r="C62" s="4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</row>
    <row r="63" spans="2:29">
      <c r="B63" s="1"/>
      <c r="C63" s="4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</row>
    <row r="64" spans="2:29">
      <c r="B64" s="1"/>
      <c r="C64" s="4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</row>
    <row r="65" spans="2:28">
      <c r="B65" s="1"/>
      <c r="C65" s="4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</row>
    <row r="66" spans="2:28">
      <c r="B66" s="1"/>
      <c r="C66" s="4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</row>
    <row r="67" spans="2:28">
      <c r="B67" s="1"/>
      <c r="C67" s="4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</row>
    <row r="68" spans="2:28">
      <c r="B68" s="1"/>
      <c r="C68" s="4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</row>
    <row r="69" spans="2:28">
      <c r="B69" s="1"/>
      <c r="C69" s="4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</row>
    <row r="70" spans="2:28">
      <c r="B70" s="1"/>
      <c r="C70" s="4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</row>
    <row r="71" spans="2:28">
      <c r="B71" s="1"/>
      <c r="C71" s="4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</row>
    <row r="72" spans="2:28">
      <c r="B72" s="1"/>
      <c r="C72" s="4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</row>
    <row r="73" spans="2:28">
      <c r="B73" s="1"/>
      <c r="C73" s="4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</row>
    <row r="74" spans="2:28">
      <c r="B74" s="1"/>
      <c r="C74" s="4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</row>
    <row r="75" spans="2:28">
      <c r="B75" s="1"/>
      <c r="C75" s="4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</row>
    <row r="76" spans="2:28">
      <c r="B76" s="1"/>
      <c r="C76" s="4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</row>
    <row r="77" spans="2:28">
      <c r="B77" s="1"/>
      <c r="C77" s="4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</row>
    <row r="78" spans="2:28">
      <c r="B78" s="1"/>
      <c r="C78" s="4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</row>
    <row r="79" spans="2:28">
      <c r="B79" s="1"/>
      <c r="C79" s="4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</row>
    <row r="80" spans="2:28">
      <c r="B80" s="1"/>
      <c r="C80" s="4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</row>
    <row r="81" spans="2:28">
      <c r="B81" s="1"/>
      <c r="C81" s="4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</row>
    <row r="82" spans="2:28">
      <c r="B82" s="1"/>
      <c r="C82" s="4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</row>
    <row r="83" spans="2:28">
      <c r="B83" s="1"/>
      <c r="C83" s="4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</row>
    <row r="84" spans="2:28">
      <c r="B84" s="1"/>
      <c r="C84" s="4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</row>
    <row r="85" spans="2:28">
      <c r="B85" s="1"/>
      <c r="C85" s="4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</row>
    <row r="86" spans="2:28">
      <c r="B86" s="1"/>
      <c r="C86" s="4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</row>
    <row r="87" spans="2:28">
      <c r="B87" s="1"/>
      <c r="C87" s="4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</row>
    <row r="88" spans="2:28">
      <c r="B88" s="1"/>
      <c r="C88" s="4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</row>
    <row r="89" spans="2:28">
      <c r="B89" s="1"/>
      <c r="C89" s="4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</row>
    <row r="90" spans="2:28">
      <c r="B90" s="1"/>
      <c r="C90" s="4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</row>
    <row r="91" spans="2:28">
      <c r="B91" s="1"/>
      <c r="C91" s="4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</row>
    <row r="92" spans="2:28">
      <c r="B92" s="1"/>
      <c r="C92" s="4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</row>
    <row r="93" spans="2:28">
      <c r="B93" s="1"/>
      <c r="C93" s="4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</row>
    <row r="94" spans="2:28">
      <c r="B94" s="1"/>
      <c r="C94" s="4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</row>
    <row r="95" spans="2:28">
      <c r="B95" s="1"/>
      <c r="C95" s="4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</row>
    <row r="96" spans="2:28">
      <c r="B96" s="1"/>
      <c r="C96" s="4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</row>
    <row r="97" spans="2:28">
      <c r="B97" s="1"/>
      <c r="C97" s="4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</row>
    <row r="98" spans="2:28">
      <c r="B98" s="1"/>
      <c r="C98" s="4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</row>
    <row r="99" spans="2:28">
      <c r="B99" s="1"/>
      <c r="C99" s="4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</row>
    <row r="100" spans="2:28">
      <c r="B100" s="1"/>
      <c r="C100" s="4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</row>
    <row r="101" spans="2:28">
      <c r="B101" s="1"/>
      <c r="C101" s="4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</row>
    <row r="102" spans="2:28">
      <c r="B102" s="1"/>
      <c r="C102" s="4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</row>
    <row r="103" spans="2:28">
      <c r="B103" s="1"/>
      <c r="C103" s="4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</row>
    <row r="104" spans="2:28">
      <c r="B104" s="1"/>
      <c r="C104" s="4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</row>
    <row r="105" spans="2:28">
      <c r="B105" s="1"/>
      <c r="C105" s="4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</row>
    <row r="106" spans="2:28">
      <c r="B106" s="1"/>
      <c r="C106" s="4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</row>
    <row r="107" spans="2:28">
      <c r="B107" s="1"/>
      <c r="C107" s="4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</row>
    <row r="108" spans="2:28">
      <c r="B108" s="1"/>
      <c r="C108" s="4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</row>
    <row r="109" spans="2:28">
      <c r="B109" s="1"/>
      <c r="C109" s="4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</row>
    <row r="110" spans="2:28">
      <c r="B110" s="1"/>
      <c r="C110" s="4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</row>
    <row r="111" spans="2:28">
      <c r="B111" s="1"/>
      <c r="C111" s="4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</row>
    <row r="112" spans="2:28">
      <c r="B112" s="1"/>
      <c r="C112" s="4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</row>
    <row r="113" spans="2:28">
      <c r="B113" s="1"/>
      <c r="C113" s="4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</row>
    <row r="114" spans="2:28">
      <c r="B114" s="1"/>
      <c r="C114" s="4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</row>
    <row r="115" spans="2:28">
      <c r="B115" s="1"/>
      <c r="C115" s="4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</row>
    <row r="116" spans="2:28">
      <c r="B116" s="1"/>
      <c r="C116" s="4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</row>
    <row r="117" spans="2:28">
      <c r="B117" s="1"/>
      <c r="C117" s="4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</row>
    <row r="118" spans="2:28">
      <c r="B118" s="1"/>
      <c r="C118" s="4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</row>
    <row r="119" spans="2:28">
      <c r="B119" s="1"/>
      <c r="C119" s="4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</row>
    <row r="120" spans="2:28">
      <c r="B120" s="1"/>
      <c r="C120" s="4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</row>
    <row r="121" spans="2:28">
      <c r="B121" s="1"/>
      <c r="C121" s="4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</row>
    <row r="122" spans="2:28">
      <c r="B122" s="1"/>
      <c r="C122" s="4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</row>
    <row r="123" spans="2:28">
      <c r="B123" s="1"/>
      <c r="C123" s="4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</row>
    <row r="124" spans="2:28">
      <c r="B124" s="1"/>
      <c r="C124" s="4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</row>
    <row r="125" spans="2:28">
      <c r="B125" s="1"/>
      <c r="C125" s="4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</row>
    <row r="126" spans="2:28">
      <c r="B126" s="1"/>
      <c r="C126" s="4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</row>
    <row r="127" spans="2:28">
      <c r="B127" s="1"/>
      <c r="C127" s="4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</row>
    <row r="128" spans="2:28">
      <c r="B128" s="1"/>
      <c r="C128" s="4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</row>
    <row r="129" spans="2:28">
      <c r="B129" s="1"/>
      <c r="C129" s="4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</row>
    <row r="130" spans="2:28">
      <c r="B130" s="1"/>
      <c r="C130" s="4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</row>
    <row r="131" spans="2:28">
      <c r="B131" s="1"/>
      <c r="C131" s="4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</row>
    <row r="132" spans="2:28">
      <c r="B132" s="1"/>
      <c r="C132" s="4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</row>
    <row r="133" spans="2:28">
      <c r="B133" s="1"/>
      <c r="C133" s="4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</row>
    <row r="134" spans="2:28">
      <c r="B134" s="1"/>
      <c r="C134" s="4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</row>
    <row r="135" spans="2:28">
      <c r="B135" s="1"/>
      <c r="C135" s="4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</row>
    <row r="136" spans="2:28">
      <c r="B136" s="1"/>
      <c r="C136" s="4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</row>
    <row r="137" spans="2:28">
      <c r="B137" s="1"/>
      <c r="C137" s="4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</row>
    <row r="138" spans="2:28">
      <c r="B138" s="1"/>
      <c r="C138" s="4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</row>
    <row r="139" spans="2:28">
      <c r="B139" s="1"/>
      <c r="C139" s="4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</row>
    <row r="140" spans="2:28">
      <c r="B140" s="1"/>
      <c r="C140" s="4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</row>
    <row r="141" spans="2:28">
      <c r="B141" s="1"/>
      <c r="C141" s="4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</row>
    <row r="142" spans="2:28">
      <c r="B142" s="1"/>
      <c r="C142" s="4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</row>
    <row r="143" spans="2:28">
      <c r="B143" s="1"/>
      <c r="C143" s="4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</row>
    <row r="144" spans="2:28">
      <c r="B144" s="1"/>
      <c r="C144" s="4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</row>
    <row r="145" spans="2:28">
      <c r="B145" s="1"/>
      <c r="C145" s="4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</row>
    <row r="146" spans="2:28">
      <c r="B146" s="1"/>
      <c r="C146" s="4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</row>
    <row r="147" spans="2:28">
      <c r="B147" s="1"/>
      <c r="C147" s="4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</row>
    <row r="148" spans="2:28">
      <c r="B148" s="1"/>
      <c r="C148" s="4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</row>
    <row r="149" spans="2:28">
      <c r="B149" s="1"/>
      <c r="C149" s="4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</row>
    <row r="150" spans="2:28">
      <c r="B150" s="1"/>
      <c r="C150" s="4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</row>
    <row r="151" spans="2:28">
      <c r="B151" s="1"/>
      <c r="C151" s="4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</row>
    <row r="152" spans="2:28"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</row>
    <row r="153" spans="2:28"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</row>
    <row r="154" spans="2:28"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</row>
    <row r="155" spans="2:28"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</row>
    <row r="156" spans="2:28"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</row>
    <row r="157" spans="2:28">
      <c r="V157" s="1"/>
      <c r="W157" s="1"/>
      <c r="X157" s="1"/>
      <c r="Y157" s="1"/>
      <c r="Z157" s="1"/>
      <c r="AA157" s="1"/>
      <c r="AB157" s="1"/>
    </row>
  </sheetData>
  <mergeCells count="23">
    <mergeCell ref="Y11:Y12"/>
    <mergeCell ref="X11:X12"/>
    <mergeCell ref="AA38:AA39"/>
    <mergeCell ref="AC38:AC39"/>
    <mergeCell ref="C39:H39"/>
    <mergeCell ref="B4:H4"/>
    <mergeCell ref="B9:AB9"/>
    <mergeCell ref="V11:V12"/>
    <mergeCell ref="W11:W12"/>
    <mergeCell ref="AB11:AB12"/>
    <mergeCell ref="AC11:AC12"/>
    <mergeCell ref="C12:H12"/>
    <mergeCell ref="Z38:Z39"/>
    <mergeCell ref="Y38:Y39"/>
    <mergeCell ref="X38:X39"/>
    <mergeCell ref="W38:W39"/>
    <mergeCell ref="C33:G33"/>
    <mergeCell ref="AA11:AA12"/>
    <mergeCell ref="Z11:Z12"/>
    <mergeCell ref="P60:U60"/>
    <mergeCell ref="P33:U33"/>
    <mergeCell ref="V38:V39"/>
    <mergeCell ref="AB38:AB39"/>
  </mergeCells>
  <conditionalFormatting sqref="AB13:AB31">
    <cfRule type="cellIs" dxfId="27" priority="9" operator="equal">
      <formula>8</formula>
    </cfRule>
    <cfRule type="cellIs" dxfId="26" priority="10" operator="equal">
      <formula>7</formula>
    </cfRule>
    <cfRule type="cellIs" dxfId="25" priority="11" operator="equal">
      <formula>6</formula>
    </cfRule>
    <cfRule type="cellIs" dxfId="24" priority="12" operator="equal">
      <formula>5</formula>
    </cfRule>
    <cfRule type="cellIs" dxfId="23" priority="14" operator="equal">
      <formula>3</formula>
    </cfRule>
    <cfRule type="cellIs" dxfId="22" priority="15" operator="equal">
      <formula>2</formula>
    </cfRule>
    <cfRule type="cellIs" dxfId="21" priority="16" operator="equal">
      <formula>1</formula>
    </cfRule>
  </conditionalFormatting>
  <conditionalFormatting sqref="AB40:AB58">
    <cfRule type="cellIs" dxfId="20" priority="1" operator="equal">
      <formula>8</formula>
    </cfRule>
    <cfRule type="cellIs" dxfId="19" priority="2" operator="equal">
      <formula>7</formula>
    </cfRule>
    <cfRule type="cellIs" dxfId="18" priority="3" operator="equal">
      <formula>6</formula>
    </cfRule>
    <cfRule type="cellIs" dxfId="17" priority="4" operator="equal">
      <formula>5</formula>
    </cfRule>
    <cfRule type="cellIs" dxfId="16" priority="6" operator="equal">
      <formula>3</formula>
    </cfRule>
    <cfRule type="cellIs" dxfId="15" priority="7" operator="equal">
      <formula>2</formula>
    </cfRule>
    <cfRule type="cellIs" dxfId="14" priority="8" operator="equal">
      <formula>1</formula>
    </cfRule>
  </conditionalFormatting>
  <pageMargins left="0.7" right="0.7" top="0.75" bottom="0.75" header="0.3" footer="0.3"/>
  <pageSetup paperSize="8" scale="3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M131"/>
  <sheetViews>
    <sheetView topLeftCell="A4" zoomScaleNormal="100" workbookViewId="0">
      <pane xSplit="2" topLeftCell="C1" activePane="topRight" state="frozen"/>
      <selection pane="topRight" activeCell="AE14" sqref="AE14"/>
    </sheetView>
  </sheetViews>
  <sheetFormatPr defaultColWidth="11.42578125" defaultRowHeight="15"/>
  <cols>
    <col min="1" max="1" width="0.85546875" customWidth="1"/>
    <col min="2" max="2" width="40.7109375" customWidth="1"/>
    <col min="3" max="3" width="6.5703125" style="7" customWidth="1"/>
    <col min="4" max="6" width="6.5703125" customWidth="1"/>
    <col min="7" max="7" width="6.28515625" customWidth="1"/>
    <col min="8" max="8" width="6.7109375" hidden="1" customWidth="1"/>
    <col min="9" max="9" width="0.28515625" customWidth="1"/>
    <col min="10" max="14" width="6.5703125" hidden="1" customWidth="1"/>
    <col min="15" max="15" width="6.7109375" hidden="1" customWidth="1"/>
    <col min="16" max="16" width="7.85546875" hidden="1" customWidth="1"/>
    <col min="17" max="17" width="11.42578125" hidden="1" customWidth="1"/>
    <col min="18" max="18" width="15.85546875" hidden="1" customWidth="1"/>
    <col min="19" max="19" width="16.28515625" hidden="1" customWidth="1"/>
    <col min="20" max="20" width="15.28515625" hidden="1" customWidth="1"/>
    <col min="21" max="21" width="20.7109375" hidden="1" customWidth="1"/>
    <col min="22" max="22" width="6.28515625" customWidth="1"/>
    <col min="23" max="25" width="6.140625" customWidth="1"/>
    <col min="26" max="26" width="8" customWidth="1"/>
    <col min="27" max="27" width="7.28515625" customWidth="1"/>
    <col min="28" max="28" width="5.85546875" customWidth="1"/>
    <col min="29" max="29" width="27.140625" customWidth="1"/>
  </cols>
  <sheetData>
    <row r="1" spans="1:39" ht="15" customHeight="1">
      <c r="A1" s="1"/>
      <c r="B1" s="1"/>
      <c r="C1" s="4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</row>
    <row r="2" spans="1:39" ht="15" customHeight="1">
      <c r="A2" s="1"/>
      <c r="B2" s="1"/>
      <c r="C2" s="4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</row>
    <row r="3" spans="1:39" ht="15" customHeight="1">
      <c r="A3" s="1"/>
      <c r="B3" s="64"/>
      <c r="C3" s="5"/>
      <c r="D3" s="64"/>
      <c r="E3" s="64"/>
      <c r="F3" s="64"/>
      <c r="G3" s="64"/>
      <c r="H3" s="64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</row>
    <row r="4" spans="1:39" ht="15" customHeight="1">
      <c r="A4" s="1"/>
      <c r="B4" s="72"/>
      <c r="C4" s="72"/>
      <c r="D4" s="72"/>
      <c r="E4" s="72"/>
      <c r="F4" s="72"/>
      <c r="G4" s="72"/>
      <c r="H4" s="72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</row>
    <row r="5" spans="1:39" ht="15" customHeight="1">
      <c r="A5" s="1"/>
      <c r="B5" s="64"/>
      <c r="C5" s="5"/>
      <c r="D5" s="64"/>
      <c r="E5" s="64"/>
      <c r="F5" s="64"/>
      <c r="G5" s="64"/>
      <c r="H5" s="64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</row>
    <row r="6" spans="1:39" ht="15" customHeight="1">
      <c r="A6" s="1"/>
      <c r="B6" s="1"/>
      <c r="C6" s="4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</row>
    <row r="7" spans="1:39" ht="5.25" customHeight="1">
      <c r="A7" s="1"/>
      <c r="B7" s="1"/>
      <c r="C7" s="4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</row>
    <row r="8" spans="1:39" ht="15" customHeight="1">
      <c r="A8" s="1"/>
      <c r="B8" s="1"/>
      <c r="C8" s="4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</row>
    <row r="9" spans="1:39" ht="15" customHeight="1">
      <c r="B9" s="78" t="s">
        <v>0</v>
      </c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  <c r="AB9" s="79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</row>
    <row r="10" spans="1:39" ht="14.45" customHeight="1">
      <c r="A10" s="1"/>
      <c r="B10" s="3"/>
      <c r="C10" s="6"/>
      <c r="D10" s="3"/>
      <c r="E10" s="3"/>
      <c r="F10" s="3"/>
      <c r="G10" s="3"/>
      <c r="H10" s="3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</row>
    <row r="11" spans="1:39" ht="15" customHeight="1">
      <c r="A11" s="1"/>
      <c r="B11" s="1"/>
      <c r="C11" s="53"/>
      <c r="D11" s="54"/>
      <c r="E11" s="54"/>
      <c r="F11" s="54"/>
      <c r="G11" s="54"/>
      <c r="H11" s="55"/>
      <c r="I11" s="65"/>
      <c r="J11" s="53"/>
      <c r="K11" s="54"/>
      <c r="L11" s="54"/>
      <c r="M11" s="54"/>
      <c r="N11" s="54"/>
      <c r="O11" s="55"/>
      <c r="P11" s="53"/>
      <c r="Q11" s="54"/>
      <c r="R11" s="54"/>
      <c r="S11" s="54"/>
      <c r="T11" s="54"/>
      <c r="U11" s="54"/>
      <c r="V11" s="88" t="s">
        <v>50</v>
      </c>
      <c r="W11" s="102" t="s">
        <v>5</v>
      </c>
      <c r="X11" s="94" t="s">
        <v>6</v>
      </c>
      <c r="Y11" s="94" t="s">
        <v>27</v>
      </c>
      <c r="Z11" s="94" t="s">
        <v>51</v>
      </c>
      <c r="AA11" s="24"/>
      <c r="AB11" s="90" t="s">
        <v>8</v>
      </c>
      <c r="AC11" s="87" t="s">
        <v>80</v>
      </c>
      <c r="AD11" s="1"/>
      <c r="AE11" s="1"/>
      <c r="AF11" s="1"/>
      <c r="AG11" s="1"/>
      <c r="AH11" s="1"/>
      <c r="AI11" s="1"/>
      <c r="AJ11" s="1"/>
      <c r="AK11" s="1"/>
      <c r="AL11" s="1"/>
    </row>
    <row r="12" spans="1:39" ht="42" customHeight="1">
      <c r="A12" s="1"/>
      <c r="B12" s="2"/>
      <c r="C12" s="68" t="s">
        <v>81</v>
      </c>
      <c r="D12" s="69"/>
      <c r="E12" s="69"/>
      <c r="F12" s="69"/>
      <c r="G12" s="69"/>
      <c r="H12" s="69"/>
      <c r="I12" s="66"/>
      <c r="J12" s="29" t="s">
        <v>14</v>
      </c>
      <c r="K12" s="30" t="s">
        <v>15</v>
      </c>
      <c r="L12" s="31" t="s">
        <v>16</v>
      </c>
      <c r="M12" s="31" t="s">
        <v>17</v>
      </c>
      <c r="N12" s="31" t="s">
        <v>18</v>
      </c>
      <c r="O12" s="32" t="s">
        <v>19</v>
      </c>
      <c r="P12" s="29" t="s">
        <v>14</v>
      </c>
      <c r="Q12" s="30" t="s">
        <v>15</v>
      </c>
      <c r="R12" s="31" t="s">
        <v>16</v>
      </c>
      <c r="S12" s="31" t="s">
        <v>17</v>
      </c>
      <c r="T12" s="31" t="s">
        <v>18</v>
      </c>
      <c r="U12" s="32" t="s">
        <v>19</v>
      </c>
      <c r="V12" s="89"/>
      <c r="W12" s="103"/>
      <c r="X12" s="95"/>
      <c r="Y12" s="95"/>
      <c r="Z12" s="95"/>
      <c r="AA12" s="25" t="s">
        <v>28</v>
      </c>
      <c r="AB12" s="91"/>
      <c r="AC12" s="87"/>
      <c r="AD12" s="1"/>
      <c r="AE12" s="1"/>
      <c r="AF12" s="1"/>
      <c r="AG12" s="1"/>
      <c r="AH12" s="1"/>
      <c r="AI12" s="1"/>
      <c r="AJ12" s="1"/>
      <c r="AK12" s="1"/>
      <c r="AL12" s="1"/>
    </row>
    <row r="13" spans="1:39" ht="15" customHeight="1">
      <c r="A13" s="1"/>
      <c r="B13" s="48" t="s">
        <v>30</v>
      </c>
      <c r="C13" s="49">
        <v>1</v>
      </c>
      <c r="D13" s="50">
        <v>2</v>
      </c>
      <c r="E13" s="50">
        <v>3</v>
      </c>
      <c r="F13" s="51">
        <v>4</v>
      </c>
      <c r="G13" s="51">
        <v>5</v>
      </c>
      <c r="H13" s="52"/>
      <c r="I13" s="36"/>
      <c r="J13" s="33"/>
      <c r="K13" s="34"/>
      <c r="L13" s="34"/>
      <c r="M13" s="34"/>
      <c r="N13" s="34"/>
      <c r="O13" s="35"/>
      <c r="P13" s="39"/>
      <c r="Q13" s="39"/>
      <c r="R13" s="39"/>
      <c r="S13" s="34"/>
      <c r="T13" s="34"/>
      <c r="U13" s="35"/>
      <c r="V13" s="15"/>
      <c r="W13" s="22"/>
      <c r="X13" s="22"/>
      <c r="Y13" s="22"/>
      <c r="Z13" s="22"/>
      <c r="AA13" s="27"/>
      <c r="AB13" s="56"/>
      <c r="AC13" s="57"/>
      <c r="AD13" s="1"/>
      <c r="AE13" s="1"/>
      <c r="AF13" s="1"/>
      <c r="AG13" s="1"/>
      <c r="AH13" s="1"/>
      <c r="AI13" s="1"/>
      <c r="AJ13" s="1"/>
      <c r="AK13" s="1"/>
      <c r="AL13" s="1"/>
    </row>
    <row r="14" spans="1:39" ht="15" customHeight="1">
      <c r="A14" s="1"/>
      <c r="B14" s="28" t="s">
        <v>31</v>
      </c>
      <c r="C14" s="14"/>
      <c r="D14" s="43"/>
      <c r="E14" s="43"/>
      <c r="F14" s="44"/>
      <c r="G14" s="44"/>
      <c r="H14" s="45"/>
      <c r="I14" s="44"/>
      <c r="J14" s="9"/>
      <c r="K14" s="2"/>
      <c r="L14" s="2"/>
      <c r="M14" s="2"/>
      <c r="N14" s="2"/>
      <c r="O14" s="8"/>
      <c r="P14" s="46"/>
      <c r="Q14" s="46"/>
      <c r="R14" s="46"/>
      <c r="S14" s="43"/>
      <c r="T14" s="43"/>
      <c r="U14" s="45"/>
      <c r="V14" s="15">
        <f t="shared" ref="V14:V31" si="0">SUM(C14:H14)</f>
        <v>0</v>
      </c>
      <c r="W14" s="22">
        <f t="shared" ref="W14:W17" si="1">MAX(C14:G14)</f>
        <v>0</v>
      </c>
      <c r="X14" s="22">
        <f t="shared" ref="X14:X17" si="2">MIN(C14:G14)</f>
        <v>0</v>
      </c>
      <c r="Y14" s="93">
        <v>5</v>
      </c>
      <c r="Z14" s="22">
        <f>V14-W14-X14</f>
        <v>0</v>
      </c>
      <c r="AA14" s="27">
        <f>Z14/Y14</f>
        <v>0</v>
      </c>
      <c r="AB14" s="56">
        <f t="shared" ref="AB14:AB31" si="3">_xlfn.RANK.EQ(AA14,$AA$13:$AA$31,0)</f>
        <v>4</v>
      </c>
      <c r="AC14" s="57"/>
      <c r="AD14" s="1"/>
      <c r="AE14" s="1"/>
      <c r="AF14" s="1"/>
      <c r="AG14" s="1"/>
      <c r="AH14" s="1"/>
      <c r="AI14" s="1"/>
      <c r="AJ14" s="1"/>
      <c r="AK14" s="1"/>
      <c r="AL14" s="1"/>
    </row>
    <row r="15" spans="1:39" ht="15" customHeight="1">
      <c r="A15" s="1"/>
      <c r="B15" s="28" t="s">
        <v>32</v>
      </c>
      <c r="C15" s="14"/>
      <c r="D15" s="43"/>
      <c r="E15" s="43"/>
      <c r="F15" s="44"/>
      <c r="G15" s="44"/>
      <c r="H15" s="45"/>
      <c r="I15" s="44"/>
      <c r="J15" s="9"/>
      <c r="K15" s="2"/>
      <c r="L15" s="2"/>
      <c r="M15" s="2"/>
      <c r="N15" s="2"/>
      <c r="O15" s="8"/>
      <c r="P15" s="46"/>
      <c r="Q15" s="46"/>
      <c r="R15" s="46"/>
      <c r="S15" s="43"/>
      <c r="T15" s="43"/>
      <c r="U15" s="45"/>
      <c r="V15" s="15">
        <f t="shared" si="0"/>
        <v>0</v>
      </c>
      <c r="W15" s="22">
        <f t="shared" si="1"/>
        <v>0</v>
      </c>
      <c r="X15" s="22">
        <f t="shared" si="2"/>
        <v>0</v>
      </c>
      <c r="Y15" s="93">
        <v>5</v>
      </c>
      <c r="Z15" s="22">
        <f t="shared" ref="Z15:Z31" si="4">V15-W15-X15</f>
        <v>0</v>
      </c>
      <c r="AA15" s="27">
        <f t="shared" ref="AA15:AA31" si="5">Z15/Y15</f>
        <v>0</v>
      </c>
      <c r="AB15" s="56">
        <f t="shared" si="3"/>
        <v>4</v>
      </c>
      <c r="AC15" s="57"/>
      <c r="AD15" s="1"/>
      <c r="AE15" s="1"/>
      <c r="AF15" s="1"/>
      <c r="AG15" s="1"/>
      <c r="AH15" s="1"/>
      <c r="AI15" s="1"/>
      <c r="AJ15" s="1"/>
      <c r="AK15" s="1"/>
      <c r="AL15" s="1"/>
    </row>
    <row r="16" spans="1:39" ht="15" customHeight="1">
      <c r="A16" s="1"/>
      <c r="B16" s="28" t="s">
        <v>33</v>
      </c>
      <c r="C16" s="14">
        <v>8</v>
      </c>
      <c r="D16" s="43">
        <v>8</v>
      </c>
      <c r="E16" s="43">
        <v>8</v>
      </c>
      <c r="F16" s="44">
        <v>8</v>
      </c>
      <c r="G16" s="44">
        <v>8</v>
      </c>
      <c r="H16" s="45"/>
      <c r="I16" s="44"/>
      <c r="J16" s="9"/>
      <c r="K16" s="2"/>
      <c r="L16" s="2"/>
      <c r="M16" s="2"/>
      <c r="N16" s="2"/>
      <c r="O16" s="8"/>
      <c r="P16" s="46"/>
      <c r="Q16" s="46"/>
      <c r="R16" s="46"/>
      <c r="S16" s="43"/>
      <c r="T16" s="43"/>
      <c r="U16" s="45"/>
      <c r="V16" s="15">
        <f t="shared" si="0"/>
        <v>40</v>
      </c>
      <c r="W16" s="22">
        <f t="shared" si="1"/>
        <v>8</v>
      </c>
      <c r="X16" s="22">
        <f t="shared" si="2"/>
        <v>8</v>
      </c>
      <c r="Y16" s="93">
        <v>5</v>
      </c>
      <c r="Z16" s="22">
        <f t="shared" si="4"/>
        <v>24</v>
      </c>
      <c r="AA16" s="27">
        <f t="shared" si="5"/>
        <v>4.8</v>
      </c>
      <c r="AB16" s="56">
        <f t="shared" si="3"/>
        <v>3</v>
      </c>
      <c r="AC16" s="57" t="s">
        <v>82</v>
      </c>
      <c r="AD16" s="1"/>
      <c r="AE16" s="1"/>
      <c r="AF16" s="1"/>
      <c r="AG16" s="1"/>
      <c r="AH16" s="1"/>
      <c r="AI16" s="1"/>
      <c r="AJ16" s="1"/>
      <c r="AK16" s="1"/>
      <c r="AL16" s="1"/>
    </row>
    <row r="17" spans="1:38" ht="15" customHeight="1">
      <c r="A17" s="1"/>
      <c r="B17" s="28" t="s">
        <v>34</v>
      </c>
      <c r="C17" s="14">
        <v>9</v>
      </c>
      <c r="D17" s="43">
        <v>9</v>
      </c>
      <c r="E17" s="43">
        <v>9</v>
      </c>
      <c r="F17" s="44">
        <v>9</v>
      </c>
      <c r="G17" s="44">
        <v>9</v>
      </c>
      <c r="H17" s="45"/>
      <c r="I17" s="44"/>
      <c r="J17" s="9"/>
      <c r="K17" s="2"/>
      <c r="L17" s="2"/>
      <c r="M17" s="2"/>
      <c r="N17" s="2"/>
      <c r="O17" s="8"/>
      <c r="P17" s="46"/>
      <c r="Q17" s="46"/>
      <c r="R17" s="46"/>
      <c r="S17" s="43"/>
      <c r="T17" s="43"/>
      <c r="U17" s="45"/>
      <c r="V17" s="15">
        <f t="shared" si="0"/>
        <v>45</v>
      </c>
      <c r="W17" s="22">
        <f t="shared" si="1"/>
        <v>9</v>
      </c>
      <c r="X17" s="22">
        <f t="shared" si="2"/>
        <v>9</v>
      </c>
      <c r="Y17" s="93">
        <v>5</v>
      </c>
      <c r="Z17" s="22">
        <f t="shared" si="4"/>
        <v>27</v>
      </c>
      <c r="AA17" s="27">
        <f t="shared" si="5"/>
        <v>5.4</v>
      </c>
      <c r="AB17" s="56">
        <f t="shared" si="3"/>
        <v>2</v>
      </c>
      <c r="AC17" s="57" t="s">
        <v>83</v>
      </c>
      <c r="AD17" s="1"/>
      <c r="AE17" s="1"/>
      <c r="AF17" s="1"/>
      <c r="AG17" s="1"/>
      <c r="AH17" s="1"/>
      <c r="AI17" s="1"/>
      <c r="AJ17" s="1"/>
      <c r="AK17" s="1"/>
      <c r="AL17" s="1"/>
    </row>
    <row r="18" spans="1:38" ht="21.75" customHeight="1">
      <c r="A18" s="1"/>
      <c r="B18" s="28" t="s">
        <v>35</v>
      </c>
      <c r="C18" s="9"/>
      <c r="D18" s="2"/>
      <c r="E18" s="2"/>
      <c r="F18" s="37"/>
      <c r="G18" s="37"/>
      <c r="H18" s="8"/>
      <c r="I18" s="37"/>
      <c r="J18" s="9"/>
      <c r="K18" s="2"/>
      <c r="L18" s="2"/>
      <c r="M18" s="2"/>
      <c r="N18" s="2"/>
      <c r="O18" s="8"/>
      <c r="P18" s="40"/>
      <c r="Q18" s="40"/>
      <c r="R18" s="40"/>
      <c r="S18" s="2"/>
      <c r="T18" s="2"/>
      <c r="U18" s="8"/>
      <c r="V18" s="15">
        <f t="shared" si="0"/>
        <v>0</v>
      </c>
      <c r="W18" s="22">
        <f>MAX(C18:G18)</f>
        <v>0</v>
      </c>
      <c r="X18" s="22">
        <f>MIN(C18:G18)</f>
        <v>0</v>
      </c>
      <c r="Y18" s="93">
        <v>5</v>
      </c>
      <c r="Z18" s="22">
        <f t="shared" si="4"/>
        <v>0</v>
      </c>
      <c r="AA18" s="27">
        <f t="shared" si="5"/>
        <v>0</v>
      </c>
      <c r="AB18" s="56">
        <f t="shared" si="3"/>
        <v>4</v>
      </c>
      <c r="AC18" s="57"/>
      <c r="AD18" s="1"/>
      <c r="AE18" s="1"/>
      <c r="AF18" s="1"/>
      <c r="AG18" s="1"/>
      <c r="AH18" s="1"/>
      <c r="AI18" s="1"/>
      <c r="AJ18" s="1"/>
      <c r="AK18" s="1"/>
      <c r="AL18" s="1"/>
    </row>
    <row r="19" spans="1:38" ht="15" customHeight="1">
      <c r="A19" s="1"/>
      <c r="B19" s="28" t="s">
        <v>36</v>
      </c>
      <c r="C19" s="9">
        <v>10</v>
      </c>
      <c r="D19" s="2">
        <v>10</v>
      </c>
      <c r="E19" s="2">
        <v>10</v>
      </c>
      <c r="F19" s="37">
        <v>10</v>
      </c>
      <c r="G19" s="37">
        <v>10</v>
      </c>
      <c r="H19" s="8"/>
      <c r="I19" s="37"/>
      <c r="J19" s="9"/>
      <c r="K19" s="2"/>
      <c r="L19" s="2"/>
      <c r="M19" s="2"/>
      <c r="N19" s="2"/>
      <c r="O19" s="8"/>
      <c r="P19" s="40"/>
      <c r="Q19" s="40"/>
      <c r="R19" s="40"/>
      <c r="S19" s="2"/>
      <c r="T19" s="2"/>
      <c r="U19" s="8"/>
      <c r="V19" s="15">
        <f t="shared" si="0"/>
        <v>50</v>
      </c>
      <c r="W19" s="22">
        <f t="shared" ref="W19:W31" si="6">MAX(C19:G19)</f>
        <v>10</v>
      </c>
      <c r="X19" s="22">
        <f t="shared" ref="X19:X31" si="7">MIN(C19:G19)</f>
        <v>10</v>
      </c>
      <c r="Y19" s="93">
        <v>5</v>
      </c>
      <c r="Z19" s="22">
        <f t="shared" si="4"/>
        <v>30</v>
      </c>
      <c r="AA19" s="27">
        <f t="shared" si="5"/>
        <v>6</v>
      </c>
      <c r="AB19" s="56">
        <f t="shared" si="3"/>
        <v>1</v>
      </c>
      <c r="AC19" s="100" t="s">
        <v>84</v>
      </c>
      <c r="AD19" s="1"/>
      <c r="AE19" s="1"/>
      <c r="AF19" s="1"/>
      <c r="AG19" s="1"/>
      <c r="AH19" s="1"/>
      <c r="AI19" s="1"/>
      <c r="AJ19" s="1"/>
      <c r="AK19" s="1"/>
      <c r="AL19" s="1"/>
    </row>
    <row r="20" spans="1:38" ht="15" customHeight="1">
      <c r="A20" s="1"/>
      <c r="B20" s="28" t="s">
        <v>37</v>
      </c>
      <c r="C20" s="12"/>
      <c r="D20" s="10"/>
      <c r="E20" s="10"/>
      <c r="F20" s="38"/>
      <c r="G20" s="38"/>
      <c r="H20" s="11"/>
      <c r="I20" s="38"/>
      <c r="J20" s="12"/>
      <c r="K20" s="10"/>
      <c r="L20" s="10"/>
      <c r="M20" s="10"/>
      <c r="N20" s="10"/>
      <c r="O20" s="11"/>
      <c r="P20" s="41"/>
      <c r="Q20" s="41"/>
      <c r="R20" s="41"/>
      <c r="S20" s="10"/>
      <c r="T20" s="10"/>
      <c r="U20" s="11"/>
      <c r="V20" s="15">
        <f t="shared" si="0"/>
        <v>0</v>
      </c>
      <c r="W20" s="22">
        <f t="shared" si="6"/>
        <v>0</v>
      </c>
      <c r="X20" s="22">
        <f t="shared" si="7"/>
        <v>0</v>
      </c>
      <c r="Y20" s="93">
        <v>5</v>
      </c>
      <c r="Z20" s="22">
        <f t="shared" si="4"/>
        <v>0</v>
      </c>
      <c r="AA20" s="27">
        <f t="shared" si="5"/>
        <v>0</v>
      </c>
      <c r="AB20" s="56">
        <f t="shared" si="3"/>
        <v>4</v>
      </c>
      <c r="AC20" s="57"/>
      <c r="AD20" s="1"/>
      <c r="AE20" s="1"/>
      <c r="AF20" s="1"/>
      <c r="AG20" s="1"/>
      <c r="AH20" s="1"/>
      <c r="AI20" s="1"/>
      <c r="AJ20" s="1"/>
      <c r="AK20" s="1"/>
      <c r="AL20" s="1"/>
    </row>
    <row r="21" spans="1:38" ht="15" customHeight="1">
      <c r="A21" s="1"/>
      <c r="B21" s="28" t="s">
        <v>38</v>
      </c>
      <c r="C21" s="12"/>
      <c r="D21" s="10"/>
      <c r="E21" s="10"/>
      <c r="F21" s="38"/>
      <c r="G21" s="38"/>
      <c r="H21" s="11"/>
      <c r="I21" s="38"/>
      <c r="J21" s="12"/>
      <c r="K21" s="10"/>
      <c r="L21" s="10"/>
      <c r="M21" s="10"/>
      <c r="N21" s="10"/>
      <c r="O21" s="11"/>
      <c r="P21" s="41"/>
      <c r="Q21" s="41"/>
      <c r="R21" s="41"/>
      <c r="S21" s="10"/>
      <c r="T21" s="10"/>
      <c r="U21" s="11"/>
      <c r="V21" s="15">
        <f t="shared" si="0"/>
        <v>0</v>
      </c>
      <c r="W21" s="22">
        <f t="shared" si="6"/>
        <v>0</v>
      </c>
      <c r="X21" s="22">
        <f t="shared" si="7"/>
        <v>0</v>
      </c>
      <c r="Y21" s="93">
        <v>5</v>
      </c>
      <c r="Z21" s="22">
        <f t="shared" si="4"/>
        <v>0</v>
      </c>
      <c r="AA21" s="27">
        <f t="shared" si="5"/>
        <v>0</v>
      </c>
      <c r="AB21" s="56">
        <f t="shared" si="3"/>
        <v>4</v>
      </c>
      <c r="AC21" s="57"/>
      <c r="AD21" s="1"/>
      <c r="AE21" s="1"/>
      <c r="AF21" s="1"/>
      <c r="AG21" s="1"/>
      <c r="AH21" s="1"/>
      <c r="AI21" s="1"/>
      <c r="AJ21" s="1"/>
      <c r="AK21" s="1"/>
      <c r="AL21" s="1"/>
    </row>
    <row r="22" spans="1:38" ht="15" customHeight="1">
      <c r="A22" s="1"/>
      <c r="B22" s="28" t="s">
        <v>39</v>
      </c>
      <c r="C22" s="12"/>
      <c r="D22" s="10"/>
      <c r="E22" s="10"/>
      <c r="F22" s="38"/>
      <c r="G22" s="38"/>
      <c r="H22" s="11"/>
      <c r="I22" s="38"/>
      <c r="J22" s="12"/>
      <c r="K22" s="10"/>
      <c r="L22" s="10"/>
      <c r="M22" s="10"/>
      <c r="N22" s="10"/>
      <c r="O22" s="11"/>
      <c r="P22" s="41"/>
      <c r="Q22" s="41"/>
      <c r="R22" s="41"/>
      <c r="S22" s="10"/>
      <c r="T22" s="10"/>
      <c r="U22" s="11"/>
      <c r="V22" s="15">
        <f t="shared" si="0"/>
        <v>0</v>
      </c>
      <c r="W22" s="22">
        <f t="shared" si="6"/>
        <v>0</v>
      </c>
      <c r="X22" s="22">
        <f t="shared" si="7"/>
        <v>0</v>
      </c>
      <c r="Y22" s="93">
        <v>5</v>
      </c>
      <c r="Z22" s="22">
        <f t="shared" si="4"/>
        <v>0</v>
      </c>
      <c r="AA22" s="27">
        <f t="shared" si="5"/>
        <v>0</v>
      </c>
      <c r="AB22" s="56">
        <f t="shared" si="3"/>
        <v>4</v>
      </c>
      <c r="AC22" s="57"/>
      <c r="AD22" s="1"/>
      <c r="AE22" s="1"/>
      <c r="AF22" s="1"/>
    </row>
    <row r="23" spans="1:38" ht="15" customHeight="1">
      <c r="A23" s="1"/>
      <c r="B23" s="28" t="s">
        <v>40</v>
      </c>
      <c r="C23" s="12"/>
      <c r="D23" s="10"/>
      <c r="E23" s="10"/>
      <c r="F23" s="38"/>
      <c r="G23" s="38"/>
      <c r="H23" s="11"/>
      <c r="I23" s="38"/>
      <c r="J23" s="12"/>
      <c r="K23" s="10"/>
      <c r="L23" s="10"/>
      <c r="M23" s="10"/>
      <c r="N23" s="10"/>
      <c r="O23" s="11"/>
      <c r="P23" s="41"/>
      <c r="Q23" s="41"/>
      <c r="R23" s="41"/>
      <c r="S23" s="10"/>
      <c r="T23" s="10"/>
      <c r="U23" s="11"/>
      <c r="V23" s="15">
        <f t="shared" si="0"/>
        <v>0</v>
      </c>
      <c r="W23" s="22">
        <f t="shared" si="6"/>
        <v>0</v>
      </c>
      <c r="X23" s="22">
        <f t="shared" si="7"/>
        <v>0</v>
      </c>
      <c r="Y23" s="93">
        <v>5</v>
      </c>
      <c r="Z23" s="22">
        <f t="shared" si="4"/>
        <v>0</v>
      </c>
      <c r="AA23" s="27">
        <f t="shared" si="5"/>
        <v>0</v>
      </c>
      <c r="AB23" s="56">
        <f t="shared" si="3"/>
        <v>4</v>
      </c>
      <c r="AC23" s="57"/>
      <c r="AD23" s="1"/>
      <c r="AE23" s="1"/>
      <c r="AF23" s="1"/>
    </row>
    <row r="24" spans="1:38" ht="15" customHeight="1">
      <c r="A24" s="1"/>
      <c r="B24" s="28" t="s">
        <v>41</v>
      </c>
      <c r="C24" s="12"/>
      <c r="D24" s="10"/>
      <c r="E24" s="10"/>
      <c r="F24" s="38"/>
      <c r="G24" s="38"/>
      <c r="H24" s="11"/>
      <c r="I24" s="38"/>
      <c r="J24" s="12"/>
      <c r="K24" s="10"/>
      <c r="L24" s="10"/>
      <c r="M24" s="10"/>
      <c r="N24" s="10"/>
      <c r="O24" s="11"/>
      <c r="P24" s="41"/>
      <c r="Q24" s="41"/>
      <c r="R24" s="41"/>
      <c r="S24" s="10"/>
      <c r="T24" s="10"/>
      <c r="U24" s="11"/>
      <c r="V24" s="15">
        <f t="shared" si="0"/>
        <v>0</v>
      </c>
      <c r="W24" s="22">
        <f t="shared" si="6"/>
        <v>0</v>
      </c>
      <c r="X24" s="22">
        <f t="shared" si="7"/>
        <v>0</v>
      </c>
      <c r="Y24" s="93">
        <v>5</v>
      </c>
      <c r="Z24" s="22">
        <f t="shared" si="4"/>
        <v>0</v>
      </c>
      <c r="AA24" s="27">
        <f t="shared" si="5"/>
        <v>0</v>
      </c>
      <c r="AB24" s="56">
        <f t="shared" si="3"/>
        <v>4</v>
      </c>
      <c r="AC24" s="57"/>
      <c r="AD24" s="1"/>
      <c r="AE24" s="1"/>
      <c r="AF24" s="1"/>
    </row>
    <row r="25" spans="1:38" ht="15" customHeight="1">
      <c r="A25" s="1"/>
      <c r="B25" s="28" t="s">
        <v>42</v>
      </c>
      <c r="C25" s="12"/>
      <c r="D25" s="10"/>
      <c r="E25" s="10"/>
      <c r="F25" s="38"/>
      <c r="G25" s="38"/>
      <c r="H25" s="11"/>
      <c r="I25" s="38"/>
      <c r="J25" s="12"/>
      <c r="K25" s="10"/>
      <c r="L25" s="10"/>
      <c r="M25" s="10"/>
      <c r="N25" s="10"/>
      <c r="O25" s="11"/>
      <c r="P25" s="41"/>
      <c r="Q25" s="41"/>
      <c r="R25" s="41"/>
      <c r="S25" s="10"/>
      <c r="T25" s="10"/>
      <c r="U25" s="11"/>
      <c r="V25" s="15">
        <f t="shared" si="0"/>
        <v>0</v>
      </c>
      <c r="W25" s="22">
        <f t="shared" si="6"/>
        <v>0</v>
      </c>
      <c r="X25" s="22">
        <f t="shared" si="7"/>
        <v>0</v>
      </c>
      <c r="Y25" s="93">
        <v>5</v>
      </c>
      <c r="Z25" s="22">
        <f t="shared" si="4"/>
        <v>0</v>
      </c>
      <c r="AA25" s="27">
        <f t="shared" si="5"/>
        <v>0</v>
      </c>
      <c r="AB25" s="56">
        <f t="shared" si="3"/>
        <v>4</v>
      </c>
      <c r="AC25" s="57"/>
      <c r="AD25" s="1"/>
      <c r="AE25" s="1"/>
      <c r="AF25" s="1"/>
    </row>
    <row r="26" spans="1:38" ht="15" customHeight="1">
      <c r="A26" s="1"/>
      <c r="B26" s="28" t="s">
        <v>43</v>
      </c>
      <c r="C26" s="12"/>
      <c r="D26" s="10"/>
      <c r="E26" s="10"/>
      <c r="F26" s="38"/>
      <c r="G26" s="38"/>
      <c r="H26" s="11"/>
      <c r="I26" s="38"/>
      <c r="J26" s="12"/>
      <c r="K26" s="10"/>
      <c r="L26" s="10"/>
      <c r="M26" s="10"/>
      <c r="N26" s="10"/>
      <c r="O26" s="11"/>
      <c r="P26" s="41"/>
      <c r="Q26" s="41"/>
      <c r="R26" s="41"/>
      <c r="S26" s="10"/>
      <c r="T26" s="10"/>
      <c r="U26" s="11"/>
      <c r="V26" s="15">
        <f t="shared" si="0"/>
        <v>0</v>
      </c>
      <c r="W26" s="22">
        <f t="shared" si="6"/>
        <v>0</v>
      </c>
      <c r="X26" s="22">
        <f t="shared" si="7"/>
        <v>0</v>
      </c>
      <c r="Y26" s="93">
        <v>5</v>
      </c>
      <c r="Z26" s="22">
        <f t="shared" si="4"/>
        <v>0</v>
      </c>
      <c r="AA26" s="27">
        <f t="shared" si="5"/>
        <v>0</v>
      </c>
      <c r="AB26" s="56">
        <f t="shared" si="3"/>
        <v>4</v>
      </c>
      <c r="AC26" s="57"/>
      <c r="AD26" s="1"/>
      <c r="AE26" s="1"/>
      <c r="AF26" s="1"/>
    </row>
    <row r="27" spans="1:38" ht="15" customHeight="1">
      <c r="A27" s="1"/>
      <c r="B27" s="28" t="s">
        <v>44</v>
      </c>
      <c r="C27" s="12"/>
      <c r="D27" s="10"/>
      <c r="E27" s="10"/>
      <c r="F27" s="38"/>
      <c r="G27" s="38"/>
      <c r="H27" s="11"/>
      <c r="I27" s="38"/>
      <c r="J27" s="12"/>
      <c r="K27" s="10"/>
      <c r="L27" s="10"/>
      <c r="M27" s="10"/>
      <c r="N27" s="10"/>
      <c r="O27" s="11"/>
      <c r="P27" s="41"/>
      <c r="Q27" s="41"/>
      <c r="R27" s="41"/>
      <c r="S27" s="10"/>
      <c r="T27" s="10"/>
      <c r="U27" s="11"/>
      <c r="V27" s="15">
        <f t="shared" si="0"/>
        <v>0</v>
      </c>
      <c r="W27" s="22">
        <f t="shared" si="6"/>
        <v>0</v>
      </c>
      <c r="X27" s="22">
        <f t="shared" si="7"/>
        <v>0</v>
      </c>
      <c r="Y27" s="93">
        <v>5</v>
      </c>
      <c r="Z27" s="22">
        <f t="shared" si="4"/>
        <v>0</v>
      </c>
      <c r="AA27" s="27">
        <f t="shared" si="5"/>
        <v>0</v>
      </c>
      <c r="AB27" s="56">
        <f t="shared" si="3"/>
        <v>4</v>
      </c>
      <c r="AC27" s="57"/>
      <c r="AD27" s="1"/>
      <c r="AE27" s="1"/>
      <c r="AF27" s="1"/>
    </row>
    <row r="28" spans="1:38" ht="15" customHeight="1">
      <c r="A28" s="1"/>
      <c r="B28" s="28" t="s">
        <v>45</v>
      </c>
      <c r="C28" s="12"/>
      <c r="D28" s="10"/>
      <c r="E28" s="10"/>
      <c r="F28" s="38"/>
      <c r="G28" s="38"/>
      <c r="H28" s="11"/>
      <c r="I28" s="38"/>
      <c r="J28" s="12"/>
      <c r="K28" s="10"/>
      <c r="L28" s="10"/>
      <c r="M28" s="10"/>
      <c r="N28" s="10"/>
      <c r="O28" s="11"/>
      <c r="P28" s="41"/>
      <c r="Q28" s="41"/>
      <c r="R28" s="41"/>
      <c r="S28" s="10"/>
      <c r="T28" s="10"/>
      <c r="U28" s="11"/>
      <c r="V28" s="15">
        <f t="shared" si="0"/>
        <v>0</v>
      </c>
      <c r="W28" s="22">
        <f t="shared" si="6"/>
        <v>0</v>
      </c>
      <c r="X28" s="22">
        <f t="shared" si="7"/>
        <v>0</v>
      </c>
      <c r="Y28" s="93">
        <v>5</v>
      </c>
      <c r="Z28" s="22">
        <f t="shared" si="4"/>
        <v>0</v>
      </c>
      <c r="AA28" s="27">
        <f t="shared" si="5"/>
        <v>0</v>
      </c>
      <c r="AB28" s="56">
        <f t="shared" si="3"/>
        <v>4</v>
      </c>
      <c r="AC28" s="57"/>
      <c r="AD28" s="1"/>
      <c r="AE28" s="1"/>
      <c r="AF28" s="1"/>
    </row>
    <row r="29" spans="1:38" ht="15" customHeight="1">
      <c r="A29" s="1"/>
      <c r="B29" s="28" t="s">
        <v>46</v>
      </c>
      <c r="C29" s="9"/>
      <c r="D29" s="2"/>
      <c r="E29" s="2"/>
      <c r="F29" s="37"/>
      <c r="G29" s="37"/>
      <c r="H29" s="8"/>
      <c r="I29" s="37"/>
      <c r="J29" s="9"/>
      <c r="K29" s="2"/>
      <c r="L29" s="2"/>
      <c r="M29" s="2"/>
      <c r="N29" s="2"/>
      <c r="O29" s="8"/>
      <c r="P29" s="40"/>
      <c r="Q29" s="40"/>
      <c r="R29" s="40"/>
      <c r="S29" s="2"/>
      <c r="T29" s="2"/>
      <c r="U29" s="8"/>
      <c r="V29" s="15">
        <f t="shared" si="0"/>
        <v>0</v>
      </c>
      <c r="W29" s="22">
        <f t="shared" si="6"/>
        <v>0</v>
      </c>
      <c r="X29" s="22">
        <f t="shared" si="7"/>
        <v>0</v>
      </c>
      <c r="Y29" s="93">
        <v>5</v>
      </c>
      <c r="Z29" s="22">
        <f t="shared" si="4"/>
        <v>0</v>
      </c>
      <c r="AA29" s="27">
        <f t="shared" si="5"/>
        <v>0</v>
      </c>
      <c r="AB29" s="56">
        <f t="shared" si="3"/>
        <v>4</v>
      </c>
      <c r="AC29" s="57"/>
      <c r="AD29" s="1"/>
      <c r="AE29" s="1"/>
      <c r="AF29" s="1"/>
    </row>
    <row r="30" spans="1:38" ht="15" customHeight="1">
      <c r="A30" s="1"/>
      <c r="B30" s="28" t="s">
        <v>47</v>
      </c>
      <c r="C30" s="12"/>
      <c r="D30" s="10"/>
      <c r="E30" s="10"/>
      <c r="F30" s="38"/>
      <c r="G30" s="38"/>
      <c r="H30" s="11"/>
      <c r="I30" s="38"/>
      <c r="J30" s="12"/>
      <c r="K30" s="10"/>
      <c r="L30" s="10"/>
      <c r="M30" s="10"/>
      <c r="N30" s="10"/>
      <c r="O30" s="11"/>
      <c r="P30" s="41"/>
      <c r="Q30" s="41"/>
      <c r="R30" s="41"/>
      <c r="S30" s="10"/>
      <c r="T30" s="10"/>
      <c r="U30" s="11"/>
      <c r="V30" s="15">
        <f t="shared" si="0"/>
        <v>0</v>
      </c>
      <c r="W30" s="22">
        <f t="shared" si="6"/>
        <v>0</v>
      </c>
      <c r="X30" s="22">
        <f t="shared" si="7"/>
        <v>0</v>
      </c>
      <c r="Y30" s="93">
        <v>5</v>
      </c>
      <c r="Z30" s="22">
        <f t="shared" si="4"/>
        <v>0</v>
      </c>
      <c r="AA30" s="27">
        <f t="shared" si="5"/>
        <v>0</v>
      </c>
      <c r="AB30" s="56">
        <f t="shared" si="3"/>
        <v>4</v>
      </c>
      <c r="AC30" s="57"/>
      <c r="AD30" s="1"/>
      <c r="AE30" s="1"/>
      <c r="AF30" s="1"/>
    </row>
    <row r="31" spans="1:38" ht="15" customHeight="1">
      <c r="A31" s="1"/>
      <c r="B31" s="28" t="s">
        <v>48</v>
      </c>
      <c r="C31" s="12"/>
      <c r="D31" s="10"/>
      <c r="E31" s="10"/>
      <c r="F31" s="38"/>
      <c r="G31" s="38"/>
      <c r="H31" s="11"/>
      <c r="I31" s="38"/>
      <c r="J31" s="12"/>
      <c r="K31" s="10"/>
      <c r="L31" s="10"/>
      <c r="M31" s="10"/>
      <c r="N31" s="10"/>
      <c r="O31" s="11"/>
      <c r="P31" s="41"/>
      <c r="Q31" s="41"/>
      <c r="R31" s="41"/>
      <c r="S31" s="10"/>
      <c r="T31" s="10"/>
      <c r="U31" s="11"/>
      <c r="V31" s="15">
        <f t="shared" si="0"/>
        <v>0</v>
      </c>
      <c r="W31" s="22">
        <f t="shared" si="6"/>
        <v>0</v>
      </c>
      <c r="X31" s="22">
        <f t="shared" si="7"/>
        <v>0</v>
      </c>
      <c r="Y31" s="93">
        <v>5</v>
      </c>
      <c r="Z31" s="22">
        <f t="shared" si="4"/>
        <v>0</v>
      </c>
      <c r="AA31" s="27">
        <f t="shared" si="5"/>
        <v>0</v>
      </c>
      <c r="AB31" s="56">
        <f t="shared" si="3"/>
        <v>4</v>
      </c>
      <c r="AC31" s="57"/>
      <c r="AD31" s="1"/>
      <c r="AE31" s="1"/>
      <c r="AF31" s="1"/>
    </row>
    <row r="32" spans="1:38">
      <c r="B32" s="1"/>
      <c r="C32" s="4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</row>
    <row r="33" spans="2:28">
      <c r="B33" s="58" t="s">
        <v>85</v>
      </c>
      <c r="C33" s="58" t="s">
        <v>86</v>
      </c>
      <c r="D33" s="58"/>
      <c r="E33" s="59"/>
      <c r="F33" s="60"/>
      <c r="G33" s="60"/>
      <c r="H33" s="61"/>
      <c r="I33" s="60"/>
      <c r="J33" s="60"/>
      <c r="K33" s="60"/>
      <c r="L33" s="67"/>
      <c r="M33" s="67"/>
      <c r="N33" s="67"/>
      <c r="O33" s="67"/>
      <c r="P33" s="71"/>
      <c r="Q33" s="71"/>
      <c r="R33" s="71"/>
      <c r="S33" s="71"/>
      <c r="T33" s="71"/>
      <c r="U33" s="71"/>
      <c r="V33" s="1"/>
      <c r="W33" s="1"/>
      <c r="X33" s="1"/>
      <c r="Y33" s="1"/>
      <c r="Z33" s="1"/>
      <c r="AA33" s="1"/>
      <c r="AB33" s="1"/>
    </row>
    <row r="34" spans="2:28">
      <c r="B34" s="1"/>
      <c r="C34" s="4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</row>
    <row r="35" spans="2:28">
      <c r="B35" s="1"/>
      <c r="C35" s="4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</row>
    <row r="36" spans="2:28">
      <c r="B36" s="1"/>
      <c r="C36" s="4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</row>
    <row r="37" spans="2:28">
      <c r="B37" s="1"/>
      <c r="C37" s="4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</row>
    <row r="38" spans="2:28">
      <c r="B38" s="1"/>
      <c r="C38" s="4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</row>
    <row r="39" spans="2:28">
      <c r="B39" s="1"/>
      <c r="C39" s="4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</row>
    <row r="40" spans="2:28">
      <c r="B40" s="1"/>
      <c r="C40" s="4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</row>
    <row r="41" spans="2:28">
      <c r="B41" s="1"/>
      <c r="C41" s="4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</row>
    <row r="42" spans="2:28">
      <c r="B42" s="1"/>
      <c r="C42" s="4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</row>
    <row r="43" spans="2:28">
      <c r="B43" s="1"/>
      <c r="C43" s="4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</row>
    <row r="44" spans="2:28">
      <c r="B44" s="1"/>
      <c r="C44" s="4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</row>
    <row r="45" spans="2:28">
      <c r="B45" s="1"/>
      <c r="C45" s="4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</row>
    <row r="46" spans="2:28">
      <c r="B46" s="1"/>
      <c r="C46" s="4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</row>
    <row r="47" spans="2:28">
      <c r="B47" s="1"/>
      <c r="C47" s="4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</row>
    <row r="48" spans="2:28">
      <c r="B48" s="1"/>
      <c r="C48" s="4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</row>
    <row r="49" spans="2:28">
      <c r="B49" s="1"/>
      <c r="C49" s="4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</row>
    <row r="50" spans="2:28">
      <c r="B50" s="1"/>
      <c r="C50" s="4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</row>
    <row r="51" spans="2:28">
      <c r="B51" s="1"/>
      <c r="C51" s="4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</row>
    <row r="52" spans="2:28">
      <c r="B52" s="1"/>
      <c r="C52" s="4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</row>
    <row r="53" spans="2:28">
      <c r="B53" s="1"/>
      <c r="C53" s="4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</row>
    <row r="54" spans="2:28">
      <c r="B54" s="1"/>
      <c r="C54" s="4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</row>
    <row r="55" spans="2:28">
      <c r="B55" s="1"/>
      <c r="C55" s="4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</row>
    <row r="56" spans="2:28">
      <c r="B56" s="1"/>
      <c r="C56" s="4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</row>
    <row r="57" spans="2:28">
      <c r="B57" s="1"/>
      <c r="C57" s="4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</row>
    <row r="58" spans="2:28">
      <c r="B58" s="1"/>
      <c r="C58" s="4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</row>
    <row r="59" spans="2:28">
      <c r="B59" s="1"/>
      <c r="C59" s="4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</row>
    <row r="60" spans="2:28">
      <c r="B60" s="1"/>
      <c r="C60" s="4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</row>
    <row r="61" spans="2:28">
      <c r="B61" s="1"/>
      <c r="C61" s="4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</row>
    <row r="62" spans="2:28">
      <c r="B62" s="1"/>
      <c r="C62" s="4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</row>
    <row r="63" spans="2:28">
      <c r="B63" s="1"/>
      <c r="C63" s="4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</row>
    <row r="64" spans="2:28">
      <c r="B64" s="1"/>
      <c r="C64" s="4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</row>
    <row r="65" spans="2:28">
      <c r="B65" s="1"/>
      <c r="C65" s="4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</row>
    <row r="66" spans="2:28">
      <c r="B66" s="1"/>
      <c r="C66" s="4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</row>
    <row r="67" spans="2:28">
      <c r="B67" s="1"/>
      <c r="C67" s="4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</row>
    <row r="68" spans="2:28">
      <c r="B68" s="1"/>
      <c r="C68" s="4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</row>
    <row r="69" spans="2:28">
      <c r="B69" s="1"/>
      <c r="C69" s="4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</row>
    <row r="70" spans="2:28">
      <c r="B70" s="1"/>
      <c r="C70" s="4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</row>
    <row r="71" spans="2:28">
      <c r="B71" s="1"/>
      <c r="C71" s="4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</row>
    <row r="72" spans="2:28">
      <c r="B72" s="1"/>
      <c r="C72" s="4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</row>
    <row r="73" spans="2:28">
      <c r="B73" s="1"/>
      <c r="C73" s="4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</row>
    <row r="74" spans="2:28">
      <c r="B74" s="1"/>
      <c r="C74" s="4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</row>
    <row r="75" spans="2:28">
      <c r="B75" s="1"/>
      <c r="C75" s="4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</row>
    <row r="76" spans="2:28">
      <c r="B76" s="1"/>
      <c r="C76" s="4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</row>
    <row r="77" spans="2:28">
      <c r="B77" s="1"/>
      <c r="C77" s="4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</row>
    <row r="78" spans="2:28">
      <c r="B78" s="1"/>
      <c r="C78" s="4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</row>
    <row r="79" spans="2:28">
      <c r="B79" s="1"/>
      <c r="C79" s="4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</row>
    <row r="80" spans="2:28">
      <c r="B80" s="1"/>
      <c r="C80" s="4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</row>
    <row r="81" spans="2:28">
      <c r="B81" s="1"/>
      <c r="C81" s="4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</row>
    <row r="82" spans="2:28">
      <c r="B82" s="1"/>
      <c r="C82" s="4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</row>
    <row r="83" spans="2:28">
      <c r="B83" s="1"/>
      <c r="C83" s="4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</row>
    <row r="84" spans="2:28">
      <c r="B84" s="1"/>
      <c r="C84" s="4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</row>
    <row r="85" spans="2:28">
      <c r="B85" s="1"/>
      <c r="C85" s="4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</row>
    <row r="86" spans="2:28">
      <c r="B86" s="1"/>
      <c r="C86" s="4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</row>
    <row r="87" spans="2:28">
      <c r="B87" s="1"/>
      <c r="C87" s="4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</row>
    <row r="88" spans="2:28">
      <c r="B88" s="1"/>
      <c r="C88" s="4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</row>
    <row r="89" spans="2:28">
      <c r="B89" s="1"/>
      <c r="C89" s="4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</row>
    <row r="90" spans="2:28">
      <c r="B90" s="1"/>
      <c r="C90" s="4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</row>
    <row r="91" spans="2:28">
      <c r="B91" s="1"/>
      <c r="C91" s="4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</row>
    <row r="92" spans="2:28">
      <c r="B92" s="1"/>
      <c r="C92" s="4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</row>
    <row r="93" spans="2:28">
      <c r="B93" s="1"/>
      <c r="C93" s="4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</row>
    <row r="94" spans="2:28">
      <c r="B94" s="1"/>
      <c r="C94" s="4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</row>
    <row r="95" spans="2:28">
      <c r="B95" s="1"/>
      <c r="C95" s="4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</row>
    <row r="96" spans="2:28">
      <c r="B96" s="1"/>
      <c r="C96" s="4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</row>
    <row r="97" spans="2:28">
      <c r="B97" s="1"/>
      <c r="C97" s="4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</row>
    <row r="98" spans="2:28">
      <c r="B98" s="1"/>
      <c r="C98" s="4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</row>
    <row r="99" spans="2:28">
      <c r="B99" s="1"/>
      <c r="C99" s="4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</row>
    <row r="100" spans="2:28">
      <c r="B100" s="1"/>
      <c r="C100" s="4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</row>
    <row r="101" spans="2:28">
      <c r="B101" s="1"/>
      <c r="C101" s="4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</row>
    <row r="102" spans="2:28">
      <c r="B102" s="1"/>
      <c r="C102" s="4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</row>
    <row r="103" spans="2:28">
      <c r="B103" s="1"/>
      <c r="C103" s="4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</row>
    <row r="104" spans="2:28">
      <c r="B104" s="1"/>
      <c r="C104" s="4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</row>
    <row r="105" spans="2:28">
      <c r="B105" s="1"/>
      <c r="C105" s="4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</row>
    <row r="106" spans="2:28">
      <c r="B106" s="1"/>
      <c r="C106" s="4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</row>
    <row r="107" spans="2:28">
      <c r="B107" s="1"/>
      <c r="C107" s="4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</row>
    <row r="108" spans="2:28">
      <c r="B108" s="1"/>
      <c r="C108" s="4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</row>
    <row r="109" spans="2:28">
      <c r="B109" s="1"/>
      <c r="C109" s="4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</row>
    <row r="110" spans="2:28">
      <c r="B110" s="1"/>
      <c r="C110" s="4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</row>
    <row r="111" spans="2:28">
      <c r="B111" s="1"/>
      <c r="C111" s="4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</row>
    <row r="112" spans="2:28">
      <c r="B112" s="1"/>
      <c r="C112" s="4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</row>
    <row r="113" spans="2:28">
      <c r="B113" s="1"/>
      <c r="C113" s="4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</row>
    <row r="114" spans="2:28">
      <c r="B114" s="1"/>
      <c r="C114" s="4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</row>
    <row r="115" spans="2:28">
      <c r="B115" s="1"/>
      <c r="C115" s="4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</row>
    <row r="116" spans="2:28">
      <c r="B116" s="1"/>
      <c r="C116" s="4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</row>
    <row r="117" spans="2:28">
      <c r="B117" s="1"/>
      <c r="C117" s="4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</row>
    <row r="118" spans="2:28">
      <c r="B118" s="1"/>
      <c r="C118" s="4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</row>
    <row r="119" spans="2:28">
      <c r="B119" s="1"/>
      <c r="C119" s="4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</row>
    <row r="120" spans="2:28">
      <c r="B120" s="1"/>
      <c r="C120" s="4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</row>
    <row r="121" spans="2:28">
      <c r="B121" s="1"/>
      <c r="C121" s="4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</row>
    <row r="122" spans="2:28">
      <c r="B122" s="1"/>
      <c r="C122" s="4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</row>
    <row r="123" spans="2:28">
      <c r="B123" s="1"/>
      <c r="C123" s="4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</row>
    <row r="124" spans="2:28">
      <c r="B124" s="1"/>
      <c r="C124" s="4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</row>
    <row r="125" spans="2:28">
      <c r="B125" s="1"/>
      <c r="C125" s="4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</row>
    <row r="126" spans="2:28"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</row>
    <row r="127" spans="2:28"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</row>
    <row r="128" spans="2:28"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</row>
    <row r="129" spans="9:28"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</row>
    <row r="130" spans="9:28"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</row>
    <row r="131" spans="9:28">
      <c r="V131" s="1"/>
      <c r="W131" s="1"/>
      <c r="X131" s="1"/>
      <c r="Y131" s="1"/>
      <c r="Z131" s="1"/>
      <c r="AA131" s="1"/>
      <c r="AB131" s="1"/>
    </row>
  </sheetData>
  <mergeCells count="11">
    <mergeCell ref="AC11:AC12"/>
    <mergeCell ref="C12:H12"/>
    <mergeCell ref="P33:U33"/>
    <mergeCell ref="B4:H4"/>
    <mergeCell ref="B9:AB9"/>
    <mergeCell ref="V11:V12"/>
    <mergeCell ref="W11:W12"/>
    <mergeCell ref="AB11:AB12"/>
    <mergeCell ref="Y11:Y12"/>
    <mergeCell ref="X11:X12"/>
    <mergeCell ref="Z11:Z12"/>
  </mergeCells>
  <conditionalFormatting sqref="AB13:AB31">
    <cfRule type="cellIs" dxfId="13" priority="9" operator="equal">
      <formula>8</formula>
    </cfRule>
    <cfRule type="cellIs" dxfId="12" priority="10" operator="equal">
      <formula>7</formula>
    </cfRule>
    <cfRule type="cellIs" dxfId="11" priority="11" operator="equal">
      <formula>6</formula>
    </cfRule>
    <cfRule type="cellIs" dxfId="10" priority="12" operator="equal">
      <formula>5</formula>
    </cfRule>
    <cfRule type="cellIs" dxfId="9" priority="14" operator="equal">
      <formula>3</formula>
    </cfRule>
    <cfRule type="cellIs" dxfId="8" priority="15" operator="equal">
      <formula>2</formula>
    </cfRule>
    <cfRule type="cellIs" dxfId="7" priority="16" operator="equal">
      <formula>1</formula>
    </cfRule>
  </conditionalFormatting>
  <pageMargins left="0.7" right="0.7" top="0.75" bottom="0.75" header="0.3" footer="0.3"/>
  <pageSetup paperSize="8" scale="3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M132"/>
  <sheetViews>
    <sheetView zoomScaleNormal="100" workbookViewId="0">
      <pane xSplit="2" topLeftCell="C14" activePane="topRight" state="frozen"/>
      <selection pane="topRight" activeCell="AC26" sqref="AC26"/>
    </sheetView>
  </sheetViews>
  <sheetFormatPr defaultColWidth="11.42578125" defaultRowHeight="15"/>
  <cols>
    <col min="1" max="1" width="0.85546875" customWidth="1"/>
    <col min="2" max="2" width="40.7109375" customWidth="1"/>
    <col min="3" max="3" width="6.5703125" style="7" customWidth="1"/>
    <col min="4" max="6" width="6.5703125" customWidth="1"/>
    <col min="7" max="7" width="6.28515625" customWidth="1"/>
    <col min="8" max="8" width="6.7109375" hidden="1" customWidth="1"/>
    <col min="9" max="9" width="0.28515625" customWidth="1"/>
    <col min="10" max="14" width="6.5703125" hidden="1" customWidth="1"/>
    <col min="15" max="15" width="6.7109375" hidden="1" customWidth="1"/>
    <col min="16" max="16" width="7.85546875" hidden="1" customWidth="1"/>
    <col min="17" max="17" width="11.42578125" hidden="1" customWidth="1"/>
    <col min="18" max="18" width="15.85546875" hidden="1" customWidth="1"/>
    <col min="19" max="19" width="16.28515625" hidden="1" customWidth="1"/>
    <col min="20" max="20" width="15.28515625" hidden="1" customWidth="1"/>
    <col min="21" max="21" width="20.7109375" hidden="1" customWidth="1"/>
    <col min="22" max="22" width="6.28515625" customWidth="1"/>
    <col min="23" max="25" width="6.140625" customWidth="1"/>
    <col min="26" max="26" width="8.28515625" customWidth="1"/>
    <col min="27" max="27" width="6.5703125" bestFit="1" customWidth="1"/>
    <col min="28" max="28" width="5.85546875" customWidth="1"/>
    <col min="29" max="29" width="27.140625" customWidth="1"/>
  </cols>
  <sheetData>
    <row r="1" spans="1:39" ht="15" customHeight="1">
      <c r="A1" s="1"/>
      <c r="B1" s="1"/>
      <c r="C1" s="4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</row>
    <row r="2" spans="1:39" ht="15" customHeight="1">
      <c r="A2" s="1"/>
      <c r="B2" s="1"/>
      <c r="C2" s="4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</row>
    <row r="3" spans="1:39" ht="15" customHeight="1">
      <c r="A3" s="1"/>
      <c r="B3" s="64"/>
      <c r="C3" s="5"/>
      <c r="D3" s="64"/>
      <c r="E3" s="64"/>
      <c r="F3" s="64"/>
      <c r="G3" s="64"/>
      <c r="H3" s="64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</row>
    <row r="4" spans="1:39" ht="15" customHeight="1">
      <c r="A4" s="1"/>
      <c r="B4" s="72"/>
      <c r="C4" s="72"/>
      <c r="D4" s="72"/>
      <c r="E4" s="72"/>
      <c r="F4" s="72"/>
      <c r="G4" s="72"/>
      <c r="H4" s="72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</row>
    <row r="5" spans="1:39" ht="15" customHeight="1">
      <c r="A5" s="1"/>
      <c r="B5" s="64"/>
      <c r="C5" s="5"/>
      <c r="D5" s="64"/>
      <c r="E5" s="64"/>
      <c r="F5" s="64"/>
      <c r="G5" s="64"/>
      <c r="H5" s="64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</row>
    <row r="6" spans="1:39" ht="15" customHeight="1">
      <c r="A6" s="1"/>
      <c r="B6" s="1"/>
      <c r="C6" s="4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</row>
    <row r="7" spans="1:39" ht="5.25" customHeight="1">
      <c r="A7" s="1"/>
      <c r="B7" s="1"/>
      <c r="C7" s="4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</row>
    <row r="8" spans="1:39" ht="15" customHeight="1">
      <c r="A8" s="1"/>
      <c r="B8" s="1"/>
      <c r="C8" s="4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</row>
    <row r="9" spans="1:39" ht="15" customHeight="1">
      <c r="B9" s="78" t="s">
        <v>0</v>
      </c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  <c r="AB9" s="79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</row>
    <row r="10" spans="1:39" ht="14.45" customHeight="1">
      <c r="A10" s="1"/>
      <c r="B10" s="3"/>
      <c r="C10" s="6"/>
      <c r="D10" s="3"/>
      <c r="E10" s="3"/>
      <c r="F10" s="3"/>
      <c r="G10" s="3"/>
      <c r="H10" s="3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</row>
    <row r="11" spans="1:39" ht="15" customHeight="1">
      <c r="A11" s="1"/>
      <c r="B11" s="1"/>
      <c r="C11" s="53"/>
      <c r="D11" s="54"/>
      <c r="E11" s="54"/>
      <c r="F11" s="54"/>
      <c r="G11" s="54"/>
      <c r="H11" s="55"/>
      <c r="I11" s="65"/>
      <c r="J11" s="53"/>
      <c r="K11" s="54"/>
      <c r="L11" s="54"/>
      <c r="M11" s="54"/>
      <c r="N11" s="54"/>
      <c r="O11" s="55"/>
      <c r="P11" s="53"/>
      <c r="Q11" s="54"/>
      <c r="R11" s="54"/>
      <c r="S11" s="54"/>
      <c r="T11" s="54"/>
      <c r="U11" s="54"/>
      <c r="V11" s="88" t="s">
        <v>50</v>
      </c>
      <c r="W11" s="94" t="s">
        <v>5</v>
      </c>
      <c r="X11" s="94" t="s">
        <v>6</v>
      </c>
      <c r="Y11" s="94" t="s">
        <v>27</v>
      </c>
      <c r="Z11" s="94" t="s">
        <v>51</v>
      </c>
      <c r="AA11" s="24"/>
      <c r="AB11" s="90" t="s">
        <v>8</v>
      </c>
      <c r="AC11" s="87"/>
      <c r="AD11" s="1"/>
      <c r="AE11" s="1"/>
      <c r="AF11" s="1"/>
      <c r="AG11" s="1"/>
      <c r="AH11" s="1"/>
      <c r="AI11" s="1"/>
      <c r="AJ11" s="1"/>
      <c r="AK11" s="1"/>
      <c r="AL11" s="1"/>
    </row>
    <row r="12" spans="1:39" ht="42" customHeight="1">
      <c r="A12" s="1"/>
      <c r="B12" s="2"/>
      <c r="C12" s="68" t="s">
        <v>87</v>
      </c>
      <c r="D12" s="69"/>
      <c r="E12" s="69"/>
      <c r="F12" s="69"/>
      <c r="G12" s="69"/>
      <c r="H12" s="69"/>
      <c r="I12" s="66"/>
      <c r="J12" s="29" t="s">
        <v>14</v>
      </c>
      <c r="K12" s="30" t="s">
        <v>15</v>
      </c>
      <c r="L12" s="31" t="s">
        <v>16</v>
      </c>
      <c r="M12" s="31" t="s">
        <v>17</v>
      </c>
      <c r="N12" s="31" t="s">
        <v>18</v>
      </c>
      <c r="O12" s="32" t="s">
        <v>19</v>
      </c>
      <c r="P12" s="29" t="s">
        <v>14</v>
      </c>
      <c r="Q12" s="30" t="s">
        <v>15</v>
      </c>
      <c r="R12" s="31" t="s">
        <v>16</v>
      </c>
      <c r="S12" s="31" t="s">
        <v>17</v>
      </c>
      <c r="T12" s="31" t="s">
        <v>18</v>
      </c>
      <c r="U12" s="32" t="s">
        <v>19</v>
      </c>
      <c r="V12" s="89"/>
      <c r="W12" s="95"/>
      <c r="X12" s="95"/>
      <c r="Y12" s="95"/>
      <c r="Z12" s="95"/>
      <c r="AA12" s="25" t="s">
        <v>28</v>
      </c>
      <c r="AB12" s="91"/>
      <c r="AC12" s="87"/>
      <c r="AD12" s="1"/>
      <c r="AE12" s="1"/>
      <c r="AF12" s="1"/>
      <c r="AG12" s="1"/>
      <c r="AH12" s="1"/>
      <c r="AI12" s="1"/>
      <c r="AJ12" s="1"/>
      <c r="AK12" s="1"/>
      <c r="AL12" s="1"/>
    </row>
    <row r="13" spans="1:39" ht="15" customHeight="1">
      <c r="A13" s="1"/>
      <c r="B13" s="48" t="s">
        <v>30</v>
      </c>
      <c r="C13" s="49">
        <v>1</v>
      </c>
      <c r="D13" s="50">
        <v>2</v>
      </c>
      <c r="E13" s="50">
        <v>3</v>
      </c>
      <c r="F13" s="51">
        <v>4</v>
      </c>
      <c r="G13" s="51">
        <v>5</v>
      </c>
      <c r="H13" s="52"/>
      <c r="I13" s="36"/>
      <c r="J13" s="33"/>
      <c r="K13" s="34"/>
      <c r="L13" s="34"/>
      <c r="M13" s="34"/>
      <c r="N13" s="34"/>
      <c r="O13" s="35"/>
      <c r="P13" s="39"/>
      <c r="Q13" s="39"/>
      <c r="R13" s="39"/>
      <c r="S13" s="34"/>
      <c r="T13" s="34"/>
      <c r="U13" s="35"/>
      <c r="V13" s="15"/>
      <c r="W13" s="22"/>
      <c r="X13" s="22"/>
      <c r="Y13" s="22"/>
      <c r="Z13" s="22"/>
      <c r="AA13" s="27"/>
      <c r="AB13" s="56"/>
      <c r="AC13" s="57"/>
      <c r="AD13" s="1"/>
      <c r="AE13" s="1"/>
      <c r="AF13" s="1"/>
      <c r="AG13" s="1"/>
      <c r="AH13" s="1"/>
      <c r="AI13" s="1"/>
      <c r="AJ13" s="1"/>
      <c r="AK13" s="1"/>
      <c r="AL13" s="1"/>
    </row>
    <row r="14" spans="1:39" ht="15" customHeight="1">
      <c r="A14" s="1"/>
      <c r="B14" s="28" t="s">
        <v>31</v>
      </c>
      <c r="C14" s="14"/>
      <c r="D14" s="43"/>
      <c r="E14" s="43"/>
      <c r="F14" s="44"/>
      <c r="G14" s="44"/>
      <c r="H14" s="45"/>
      <c r="I14" s="44"/>
      <c r="J14" s="9"/>
      <c r="K14" s="2"/>
      <c r="L14" s="2"/>
      <c r="M14" s="2"/>
      <c r="N14" s="2"/>
      <c r="O14" s="8"/>
      <c r="P14" s="46"/>
      <c r="Q14" s="46"/>
      <c r="R14" s="46"/>
      <c r="S14" s="43"/>
      <c r="T14" s="43"/>
      <c r="U14" s="45"/>
      <c r="V14" s="15">
        <f t="shared" ref="V14:V31" si="0">SUM(C14:H14)</f>
        <v>0</v>
      </c>
      <c r="W14" s="22">
        <f>MAX(C14:G14)</f>
        <v>0</v>
      </c>
      <c r="X14" s="22">
        <f t="shared" ref="X14:X17" si="1">MIN(C14:G14)</f>
        <v>0</v>
      </c>
      <c r="Y14" s="93">
        <v>5</v>
      </c>
      <c r="Z14" s="22">
        <f>V14-W14-X14</f>
        <v>0</v>
      </c>
      <c r="AA14" s="27">
        <f>Z14/Y14</f>
        <v>0</v>
      </c>
      <c r="AB14" s="56">
        <f>_xlfn.RANK.EQ(AA14,$AA$13:$AA$31,0)</f>
        <v>4</v>
      </c>
      <c r="AC14" s="57"/>
      <c r="AD14" s="1"/>
      <c r="AE14" s="1"/>
      <c r="AF14" s="1"/>
      <c r="AG14" s="1"/>
      <c r="AH14" s="1"/>
      <c r="AI14" s="1"/>
      <c r="AJ14" s="1"/>
      <c r="AK14" s="1"/>
      <c r="AL14" s="1"/>
    </row>
    <row r="15" spans="1:39" ht="15" customHeight="1">
      <c r="A15" s="1"/>
      <c r="B15" s="28" t="s">
        <v>32</v>
      </c>
      <c r="C15" s="14"/>
      <c r="D15" s="43"/>
      <c r="E15" s="43"/>
      <c r="F15" s="44"/>
      <c r="G15" s="44"/>
      <c r="H15" s="45"/>
      <c r="I15" s="44"/>
      <c r="J15" s="9"/>
      <c r="K15" s="2"/>
      <c r="L15" s="2"/>
      <c r="M15" s="2"/>
      <c r="N15" s="2"/>
      <c r="O15" s="8"/>
      <c r="P15" s="46"/>
      <c r="Q15" s="46"/>
      <c r="R15" s="46"/>
      <c r="S15" s="43"/>
      <c r="T15" s="43"/>
      <c r="U15" s="45"/>
      <c r="V15" s="15">
        <f t="shared" si="0"/>
        <v>0</v>
      </c>
      <c r="W15" s="22">
        <f t="shared" ref="W14:W17" si="2">MAX(C15:G15)</f>
        <v>0</v>
      </c>
      <c r="X15" s="22">
        <f t="shared" si="1"/>
        <v>0</v>
      </c>
      <c r="Y15" s="93">
        <v>5</v>
      </c>
      <c r="Z15" s="22">
        <f t="shared" ref="Z15:Z31" si="3">V15-W15-X15</f>
        <v>0</v>
      </c>
      <c r="AA15" s="27">
        <f t="shared" ref="AA15:AA31" si="4">Z15/Y15</f>
        <v>0</v>
      </c>
      <c r="AB15" s="56">
        <f t="shared" ref="AB14:AB31" si="5">_xlfn.RANK.EQ(AA15,$AA$13:$AA$31,0)</f>
        <v>4</v>
      </c>
      <c r="AC15" s="57"/>
      <c r="AD15" s="1"/>
      <c r="AE15" s="1"/>
      <c r="AF15" s="1"/>
      <c r="AG15" s="1"/>
      <c r="AH15" s="1"/>
      <c r="AI15" s="1"/>
      <c r="AJ15" s="1"/>
      <c r="AK15" s="1"/>
      <c r="AL15" s="1"/>
    </row>
    <row r="16" spans="1:39" ht="15" customHeight="1">
      <c r="A16" s="1"/>
      <c r="B16" s="28" t="s">
        <v>33</v>
      </c>
      <c r="C16" s="14"/>
      <c r="D16" s="43"/>
      <c r="E16" s="43"/>
      <c r="F16" s="44"/>
      <c r="G16" s="44"/>
      <c r="H16" s="45"/>
      <c r="I16" s="44"/>
      <c r="J16" s="9"/>
      <c r="K16" s="2"/>
      <c r="L16" s="2"/>
      <c r="M16" s="2"/>
      <c r="N16" s="2"/>
      <c r="O16" s="8"/>
      <c r="P16" s="46"/>
      <c r="Q16" s="46"/>
      <c r="R16" s="46"/>
      <c r="S16" s="43"/>
      <c r="T16" s="43"/>
      <c r="U16" s="45"/>
      <c r="V16" s="15">
        <f t="shared" si="0"/>
        <v>0</v>
      </c>
      <c r="W16" s="22">
        <f t="shared" si="2"/>
        <v>0</v>
      </c>
      <c r="X16" s="22">
        <f t="shared" si="1"/>
        <v>0</v>
      </c>
      <c r="Y16" s="93">
        <v>5</v>
      </c>
      <c r="Z16" s="22">
        <f t="shared" si="3"/>
        <v>0</v>
      </c>
      <c r="AA16" s="27">
        <f t="shared" si="4"/>
        <v>0</v>
      </c>
      <c r="AB16" s="56">
        <f t="shared" si="5"/>
        <v>4</v>
      </c>
      <c r="AC16" s="57"/>
      <c r="AD16" s="1"/>
      <c r="AE16" s="1"/>
      <c r="AF16" s="1"/>
      <c r="AG16" s="1"/>
      <c r="AH16" s="1"/>
      <c r="AI16" s="1"/>
      <c r="AJ16" s="1"/>
      <c r="AK16" s="1"/>
      <c r="AL16" s="1"/>
    </row>
    <row r="17" spans="1:38" ht="15" customHeight="1">
      <c r="A17" s="1"/>
      <c r="B17" s="28" t="s">
        <v>34</v>
      </c>
      <c r="C17" s="14">
        <v>9</v>
      </c>
      <c r="D17" s="43">
        <v>9</v>
      </c>
      <c r="E17" s="43">
        <v>9</v>
      </c>
      <c r="F17" s="44">
        <v>9</v>
      </c>
      <c r="G17" s="44">
        <v>9</v>
      </c>
      <c r="H17" s="45"/>
      <c r="I17" s="44"/>
      <c r="J17" s="9"/>
      <c r="K17" s="2"/>
      <c r="L17" s="2"/>
      <c r="M17" s="2"/>
      <c r="N17" s="2"/>
      <c r="O17" s="8"/>
      <c r="P17" s="46"/>
      <c r="Q17" s="46"/>
      <c r="R17" s="46"/>
      <c r="S17" s="43"/>
      <c r="T17" s="43"/>
      <c r="U17" s="45"/>
      <c r="V17" s="15">
        <f t="shared" si="0"/>
        <v>45</v>
      </c>
      <c r="W17" s="22">
        <f t="shared" si="2"/>
        <v>9</v>
      </c>
      <c r="X17" s="22">
        <f t="shared" si="1"/>
        <v>9</v>
      </c>
      <c r="Y17" s="93">
        <v>5</v>
      </c>
      <c r="Z17" s="22">
        <f t="shared" si="3"/>
        <v>27</v>
      </c>
      <c r="AA17" s="27">
        <f t="shared" si="4"/>
        <v>5.4</v>
      </c>
      <c r="AB17" s="56">
        <f t="shared" si="5"/>
        <v>2</v>
      </c>
      <c r="AC17" s="57"/>
      <c r="AD17" s="1"/>
      <c r="AE17" s="1"/>
      <c r="AF17" s="1"/>
      <c r="AG17" s="1"/>
      <c r="AH17" s="1"/>
      <c r="AI17" s="1"/>
      <c r="AJ17" s="1"/>
      <c r="AK17" s="1"/>
      <c r="AL17" s="1"/>
    </row>
    <row r="18" spans="1:38" ht="24" customHeight="1">
      <c r="A18" s="1"/>
      <c r="B18" s="28" t="s">
        <v>35</v>
      </c>
      <c r="C18" s="9"/>
      <c r="D18" s="2"/>
      <c r="E18" s="2"/>
      <c r="F18" s="37"/>
      <c r="G18" s="37"/>
      <c r="H18" s="8"/>
      <c r="I18" s="37"/>
      <c r="J18" s="9"/>
      <c r="K18" s="2"/>
      <c r="L18" s="2"/>
      <c r="M18" s="2"/>
      <c r="N18" s="2"/>
      <c r="O18" s="8"/>
      <c r="P18" s="40"/>
      <c r="Q18" s="40"/>
      <c r="R18" s="40"/>
      <c r="S18" s="2"/>
      <c r="T18" s="2"/>
      <c r="U18" s="8"/>
      <c r="V18" s="15">
        <f t="shared" si="0"/>
        <v>0</v>
      </c>
      <c r="W18" s="22">
        <f>MAX(C18:G18)</f>
        <v>0</v>
      </c>
      <c r="X18" s="22">
        <f>MIN(C18:G18)</f>
        <v>0</v>
      </c>
      <c r="Y18" s="93">
        <v>5</v>
      </c>
      <c r="Z18" s="22">
        <f t="shared" si="3"/>
        <v>0</v>
      </c>
      <c r="AA18" s="27">
        <f t="shared" si="4"/>
        <v>0</v>
      </c>
      <c r="AB18" s="56">
        <f t="shared" si="5"/>
        <v>4</v>
      </c>
      <c r="AC18" s="57"/>
      <c r="AD18" s="1"/>
      <c r="AE18" s="1"/>
      <c r="AF18" s="1"/>
      <c r="AG18" s="1"/>
      <c r="AH18" s="1"/>
      <c r="AI18" s="1"/>
      <c r="AJ18" s="1"/>
      <c r="AK18" s="1"/>
      <c r="AL18" s="1"/>
    </row>
    <row r="19" spans="1:38" ht="15" customHeight="1">
      <c r="A19" s="1"/>
      <c r="B19" s="28" t="s">
        <v>36</v>
      </c>
      <c r="C19" s="9"/>
      <c r="D19" s="2"/>
      <c r="E19" s="2"/>
      <c r="F19" s="37"/>
      <c r="G19" s="37"/>
      <c r="H19" s="8"/>
      <c r="I19" s="37"/>
      <c r="J19" s="9"/>
      <c r="K19" s="2"/>
      <c r="L19" s="2"/>
      <c r="M19" s="2"/>
      <c r="N19" s="2"/>
      <c r="O19" s="8"/>
      <c r="P19" s="40"/>
      <c r="Q19" s="40"/>
      <c r="R19" s="40"/>
      <c r="S19" s="2"/>
      <c r="T19" s="2"/>
      <c r="U19" s="8"/>
      <c r="V19" s="15">
        <f t="shared" si="0"/>
        <v>0</v>
      </c>
      <c r="W19" s="22">
        <f t="shared" ref="W19:W31" si="6">MAX(C19:G19)</f>
        <v>0</v>
      </c>
      <c r="X19" s="22">
        <f t="shared" ref="X19:X31" si="7">MIN(C19:G19)</f>
        <v>0</v>
      </c>
      <c r="Y19" s="93">
        <v>5</v>
      </c>
      <c r="Z19" s="22">
        <f t="shared" si="3"/>
        <v>0</v>
      </c>
      <c r="AA19" s="27">
        <f t="shared" si="4"/>
        <v>0</v>
      </c>
      <c r="AB19" s="56">
        <f t="shared" si="5"/>
        <v>4</v>
      </c>
      <c r="AC19" s="57"/>
      <c r="AD19" s="1"/>
      <c r="AE19" s="1"/>
      <c r="AF19" s="1"/>
      <c r="AG19" s="1"/>
      <c r="AH19" s="1"/>
      <c r="AI19" s="1"/>
      <c r="AJ19" s="1"/>
      <c r="AK19" s="1"/>
      <c r="AL19" s="1"/>
    </row>
    <row r="20" spans="1:38" ht="15" customHeight="1">
      <c r="A20" s="1"/>
      <c r="B20" s="28" t="s">
        <v>37</v>
      </c>
      <c r="C20" s="12"/>
      <c r="D20" s="10"/>
      <c r="E20" s="10"/>
      <c r="F20" s="38"/>
      <c r="G20" s="38"/>
      <c r="H20" s="11"/>
      <c r="I20" s="38"/>
      <c r="J20" s="12"/>
      <c r="K20" s="10"/>
      <c r="L20" s="10"/>
      <c r="M20" s="10"/>
      <c r="N20" s="10"/>
      <c r="O20" s="11"/>
      <c r="P20" s="41"/>
      <c r="Q20" s="41"/>
      <c r="R20" s="41"/>
      <c r="S20" s="10"/>
      <c r="T20" s="10"/>
      <c r="U20" s="11"/>
      <c r="V20" s="15">
        <f t="shared" si="0"/>
        <v>0</v>
      </c>
      <c r="W20" s="22">
        <f t="shared" si="6"/>
        <v>0</v>
      </c>
      <c r="X20" s="22">
        <f t="shared" si="7"/>
        <v>0</v>
      </c>
      <c r="Y20" s="93">
        <v>5</v>
      </c>
      <c r="Z20" s="22">
        <f t="shared" si="3"/>
        <v>0</v>
      </c>
      <c r="AA20" s="27">
        <f t="shared" si="4"/>
        <v>0</v>
      </c>
      <c r="AB20" s="56">
        <f t="shared" si="5"/>
        <v>4</v>
      </c>
      <c r="AC20" s="57"/>
      <c r="AD20" s="1"/>
      <c r="AE20" s="1"/>
      <c r="AF20" s="1"/>
      <c r="AG20" s="1"/>
      <c r="AH20" s="1"/>
      <c r="AI20" s="1"/>
      <c r="AJ20" s="1"/>
      <c r="AK20" s="1"/>
      <c r="AL20" s="1"/>
    </row>
    <row r="21" spans="1:38" ht="15" customHeight="1">
      <c r="A21" s="1"/>
      <c r="B21" s="28" t="s">
        <v>38</v>
      </c>
      <c r="C21" s="12"/>
      <c r="D21" s="10"/>
      <c r="E21" s="10"/>
      <c r="F21" s="38"/>
      <c r="G21" s="38"/>
      <c r="H21" s="11"/>
      <c r="I21" s="38"/>
      <c r="J21" s="12"/>
      <c r="K21" s="10"/>
      <c r="L21" s="10"/>
      <c r="M21" s="10"/>
      <c r="N21" s="10"/>
      <c r="O21" s="11"/>
      <c r="P21" s="41"/>
      <c r="Q21" s="41"/>
      <c r="R21" s="41"/>
      <c r="S21" s="10"/>
      <c r="T21" s="10"/>
      <c r="U21" s="11"/>
      <c r="V21" s="15">
        <f t="shared" si="0"/>
        <v>0</v>
      </c>
      <c r="W21" s="22">
        <f t="shared" si="6"/>
        <v>0</v>
      </c>
      <c r="X21" s="22">
        <f t="shared" si="7"/>
        <v>0</v>
      </c>
      <c r="Y21" s="93">
        <v>5</v>
      </c>
      <c r="Z21" s="22">
        <f t="shared" si="3"/>
        <v>0</v>
      </c>
      <c r="AA21" s="27">
        <f t="shared" si="4"/>
        <v>0</v>
      </c>
      <c r="AB21" s="56">
        <f t="shared" si="5"/>
        <v>4</v>
      </c>
      <c r="AC21" s="57"/>
      <c r="AD21" s="1"/>
      <c r="AE21" s="1"/>
      <c r="AF21" s="1"/>
      <c r="AG21" s="1"/>
      <c r="AH21" s="1"/>
      <c r="AI21" s="1"/>
      <c r="AJ21" s="1"/>
      <c r="AK21" s="1"/>
      <c r="AL21" s="1"/>
    </row>
    <row r="22" spans="1:38" ht="15" customHeight="1">
      <c r="A22" s="1"/>
      <c r="B22" s="28" t="s">
        <v>39</v>
      </c>
      <c r="C22" s="12">
        <v>8</v>
      </c>
      <c r="D22" s="10">
        <v>8</v>
      </c>
      <c r="E22" s="10">
        <v>8</v>
      </c>
      <c r="F22" s="38">
        <v>8</v>
      </c>
      <c r="G22" s="38">
        <v>8</v>
      </c>
      <c r="H22" s="11"/>
      <c r="I22" s="38"/>
      <c r="J22" s="12"/>
      <c r="K22" s="10"/>
      <c r="L22" s="10"/>
      <c r="M22" s="10"/>
      <c r="N22" s="10"/>
      <c r="O22" s="11"/>
      <c r="P22" s="41"/>
      <c r="Q22" s="41"/>
      <c r="R22" s="41"/>
      <c r="S22" s="10"/>
      <c r="T22" s="10"/>
      <c r="U22" s="11"/>
      <c r="V22" s="15">
        <f t="shared" si="0"/>
        <v>40</v>
      </c>
      <c r="W22" s="22">
        <f t="shared" si="6"/>
        <v>8</v>
      </c>
      <c r="X22" s="22">
        <f t="shared" si="7"/>
        <v>8</v>
      </c>
      <c r="Y22" s="93">
        <v>5</v>
      </c>
      <c r="Z22" s="22">
        <f t="shared" si="3"/>
        <v>24</v>
      </c>
      <c r="AA22" s="27">
        <f t="shared" si="4"/>
        <v>4.8</v>
      </c>
      <c r="AB22" s="56">
        <f t="shared" si="5"/>
        <v>3</v>
      </c>
      <c r="AC22" s="57"/>
      <c r="AD22" s="1"/>
      <c r="AE22" s="1"/>
      <c r="AF22" s="1"/>
    </row>
    <row r="23" spans="1:38" ht="15" customHeight="1">
      <c r="A23" s="1"/>
      <c r="B23" s="28" t="s">
        <v>40</v>
      </c>
      <c r="C23" s="12"/>
      <c r="D23" s="10"/>
      <c r="E23" s="10"/>
      <c r="F23" s="38"/>
      <c r="G23" s="38"/>
      <c r="H23" s="11"/>
      <c r="I23" s="38"/>
      <c r="J23" s="12"/>
      <c r="K23" s="10"/>
      <c r="L23" s="10"/>
      <c r="M23" s="10"/>
      <c r="N23" s="10"/>
      <c r="O23" s="11"/>
      <c r="P23" s="41"/>
      <c r="Q23" s="41"/>
      <c r="R23" s="41"/>
      <c r="S23" s="10"/>
      <c r="T23" s="10"/>
      <c r="U23" s="11"/>
      <c r="V23" s="15">
        <f t="shared" si="0"/>
        <v>0</v>
      </c>
      <c r="W23" s="22">
        <f t="shared" si="6"/>
        <v>0</v>
      </c>
      <c r="X23" s="22">
        <f t="shared" si="7"/>
        <v>0</v>
      </c>
      <c r="Y23" s="93">
        <v>5</v>
      </c>
      <c r="Z23" s="22">
        <f t="shared" si="3"/>
        <v>0</v>
      </c>
      <c r="AA23" s="27">
        <f t="shared" si="4"/>
        <v>0</v>
      </c>
      <c r="AB23" s="56">
        <f t="shared" si="5"/>
        <v>4</v>
      </c>
      <c r="AC23" s="57"/>
      <c r="AD23" s="1"/>
      <c r="AE23" s="1"/>
      <c r="AF23" s="1"/>
    </row>
    <row r="24" spans="1:38" ht="15" customHeight="1">
      <c r="A24" s="1"/>
      <c r="B24" s="28" t="s">
        <v>41</v>
      </c>
      <c r="C24" s="12"/>
      <c r="D24" s="10"/>
      <c r="E24" s="10"/>
      <c r="F24" s="38"/>
      <c r="G24" s="38"/>
      <c r="H24" s="11"/>
      <c r="I24" s="38"/>
      <c r="J24" s="12"/>
      <c r="K24" s="10"/>
      <c r="L24" s="10"/>
      <c r="M24" s="10"/>
      <c r="N24" s="10"/>
      <c r="O24" s="11"/>
      <c r="P24" s="41"/>
      <c r="Q24" s="41"/>
      <c r="R24" s="41"/>
      <c r="S24" s="10"/>
      <c r="T24" s="10"/>
      <c r="U24" s="11"/>
      <c r="V24" s="15">
        <f t="shared" si="0"/>
        <v>0</v>
      </c>
      <c r="W24" s="22">
        <f t="shared" si="6"/>
        <v>0</v>
      </c>
      <c r="X24" s="22">
        <f t="shared" si="7"/>
        <v>0</v>
      </c>
      <c r="Y24" s="93">
        <v>5</v>
      </c>
      <c r="Z24" s="22">
        <f t="shared" si="3"/>
        <v>0</v>
      </c>
      <c r="AA24" s="27">
        <f t="shared" si="4"/>
        <v>0</v>
      </c>
      <c r="AB24" s="56">
        <f t="shared" si="5"/>
        <v>4</v>
      </c>
      <c r="AC24" s="57"/>
      <c r="AD24" s="1"/>
      <c r="AE24" s="1"/>
      <c r="AF24" s="1"/>
    </row>
    <row r="25" spans="1:38" ht="15" customHeight="1">
      <c r="A25" s="1"/>
      <c r="B25" s="28" t="s">
        <v>42</v>
      </c>
      <c r="C25" s="12"/>
      <c r="D25" s="10"/>
      <c r="E25" s="10"/>
      <c r="F25" s="38"/>
      <c r="G25" s="38"/>
      <c r="H25" s="11"/>
      <c r="I25" s="38"/>
      <c r="J25" s="12"/>
      <c r="K25" s="10"/>
      <c r="L25" s="10"/>
      <c r="M25" s="10"/>
      <c r="N25" s="10"/>
      <c r="O25" s="11"/>
      <c r="P25" s="41"/>
      <c r="Q25" s="41"/>
      <c r="R25" s="41"/>
      <c r="S25" s="10"/>
      <c r="T25" s="10"/>
      <c r="U25" s="11"/>
      <c r="V25" s="15">
        <f t="shared" si="0"/>
        <v>0</v>
      </c>
      <c r="W25" s="22">
        <f t="shared" si="6"/>
        <v>0</v>
      </c>
      <c r="X25" s="22">
        <f t="shared" si="7"/>
        <v>0</v>
      </c>
      <c r="Y25" s="93">
        <v>5</v>
      </c>
      <c r="Z25" s="22">
        <f t="shared" si="3"/>
        <v>0</v>
      </c>
      <c r="AA25" s="27">
        <f t="shared" si="4"/>
        <v>0</v>
      </c>
      <c r="AB25" s="56">
        <f t="shared" si="5"/>
        <v>4</v>
      </c>
      <c r="AC25" s="57"/>
      <c r="AD25" s="1"/>
      <c r="AE25" s="1"/>
      <c r="AF25" s="1"/>
    </row>
    <row r="26" spans="1:38" ht="15" customHeight="1">
      <c r="A26" s="1"/>
      <c r="B26" s="28" t="s">
        <v>43</v>
      </c>
      <c r="C26" s="12">
        <v>10</v>
      </c>
      <c r="D26" s="10">
        <v>10</v>
      </c>
      <c r="E26" s="10">
        <v>10</v>
      </c>
      <c r="F26" s="38">
        <v>10</v>
      </c>
      <c r="G26" s="38">
        <v>10</v>
      </c>
      <c r="H26" s="11"/>
      <c r="I26" s="38"/>
      <c r="J26" s="12"/>
      <c r="K26" s="10"/>
      <c r="L26" s="10"/>
      <c r="M26" s="10"/>
      <c r="N26" s="10"/>
      <c r="O26" s="11"/>
      <c r="P26" s="41"/>
      <c r="Q26" s="41"/>
      <c r="R26" s="41"/>
      <c r="S26" s="10"/>
      <c r="T26" s="10"/>
      <c r="U26" s="11"/>
      <c r="V26" s="15">
        <f t="shared" si="0"/>
        <v>50</v>
      </c>
      <c r="W26" s="22">
        <f t="shared" si="6"/>
        <v>10</v>
      </c>
      <c r="X26" s="22">
        <f t="shared" si="7"/>
        <v>10</v>
      </c>
      <c r="Y26" s="93">
        <v>5</v>
      </c>
      <c r="Z26" s="22">
        <f t="shared" si="3"/>
        <v>30</v>
      </c>
      <c r="AA26" s="27">
        <f t="shared" si="4"/>
        <v>6</v>
      </c>
      <c r="AB26" s="56">
        <f t="shared" si="5"/>
        <v>1</v>
      </c>
      <c r="AC26" s="100"/>
      <c r="AD26" s="1"/>
      <c r="AE26" s="1"/>
      <c r="AF26" s="1"/>
    </row>
    <row r="27" spans="1:38" ht="15" customHeight="1">
      <c r="A27" s="1"/>
      <c r="B27" s="28" t="s">
        <v>44</v>
      </c>
      <c r="C27" s="12"/>
      <c r="D27" s="10"/>
      <c r="E27" s="10"/>
      <c r="F27" s="38"/>
      <c r="G27" s="38"/>
      <c r="H27" s="11"/>
      <c r="I27" s="38"/>
      <c r="J27" s="12"/>
      <c r="K27" s="10"/>
      <c r="L27" s="10"/>
      <c r="M27" s="10"/>
      <c r="N27" s="10"/>
      <c r="O27" s="11"/>
      <c r="P27" s="41"/>
      <c r="Q27" s="41"/>
      <c r="R27" s="41"/>
      <c r="S27" s="10"/>
      <c r="T27" s="10"/>
      <c r="U27" s="11"/>
      <c r="V27" s="15">
        <f t="shared" si="0"/>
        <v>0</v>
      </c>
      <c r="W27" s="22">
        <f t="shared" si="6"/>
        <v>0</v>
      </c>
      <c r="X27" s="22">
        <f t="shared" si="7"/>
        <v>0</v>
      </c>
      <c r="Y27" s="93">
        <v>5</v>
      </c>
      <c r="Z27" s="22">
        <f t="shared" si="3"/>
        <v>0</v>
      </c>
      <c r="AA27" s="27">
        <f t="shared" si="4"/>
        <v>0</v>
      </c>
      <c r="AB27" s="56">
        <f t="shared" si="5"/>
        <v>4</v>
      </c>
      <c r="AC27" s="57"/>
      <c r="AD27" s="1"/>
      <c r="AE27" s="1"/>
      <c r="AF27" s="1"/>
    </row>
    <row r="28" spans="1:38" ht="15" customHeight="1">
      <c r="A28" s="1"/>
      <c r="B28" s="28" t="s">
        <v>45</v>
      </c>
      <c r="C28" s="12"/>
      <c r="D28" s="10"/>
      <c r="E28" s="10"/>
      <c r="F28" s="38"/>
      <c r="G28" s="38"/>
      <c r="H28" s="11"/>
      <c r="I28" s="38"/>
      <c r="J28" s="12"/>
      <c r="K28" s="10"/>
      <c r="L28" s="10"/>
      <c r="M28" s="10"/>
      <c r="N28" s="10"/>
      <c r="O28" s="11"/>
      <c r="P28" s="41"/>
      <c r="Q28" s="41"/>
      <c r="R28" s="41"/>
      <c r="S28" s="10"/>
      <c r="T28" s="10"/>
      <c r="U28" s="11"/>
      <c r="V28" s="15">
        <f t="shared" si="0"/>
        <v>0</v>
      </c>
      <c r="W28" s="22">
        <f t="shared" si="6"/>
        <v>0</v>
      </c>
      <c r="X28" s="22">
        <f t="shared" si="7"/>
        <v>0</v>
      </c>
      <c r="Y28" s="93">
        <v>5</v>
      </c>
      <c r="Z28" s="22">
        <f t="shared" si="3"/>
        <v>0</v>
      </c>
      <c r="AA28" s="27">
        <f t="shared" si="4"/>
        <v>0</v>
      </c>
      <c r="AB28" s="56">
        <f t="shared" si="5"/>
        <v>4</v>
      </c>
      <c r="AC28" s="57"/>
      <c r="AD28" s="1"/>
      <c r="AE28" s="1"/>
      <c r="AF28" s="1"/>
    </row>
    <row r="29" spans="1:38" ht="15" customHeight="1">
      <c r="A29" s="1"/>
      <c r="B29" s="28" t="s">
        <v>46</v>
      </c>
      <c r="C29" s="9"/>
      <c r="D29" s="2"/>
      <c r="E29" s="2"/>
      <c r="F29" s="37"/>
      <c r="G29" s="37"/>
      <c r="H29" s="8"/>
      <c r="I29" s="37"/>
      <c r="J29" s="9"/>
      <c r="K29" s="2"/>
      <c r="L29" s="2"/>
      <c r="M29" s="2"/>
      <c r="N29" s="2"/>
      <c r="O29" s="8"/>
      <c r="P29" s="40"/>
      <c r="Q29" s="40"/>
      <c r="R29" s="40"/>
      <c r="S29" s="2"/>
      <c r="T29" s="2"/>
      <c r="U29" s="8"/>
      <c r="V29" s="15">
        <f t="shared" si="0"/>
        <v>0</v>
      </c>
      <c r="W29" s="22">
        <f t="shared" si="6"/>
        <v>0</v>
      </c>
      <c r="X29" s="22">
        <f t="shared" si="7"/>
        <v>0</v>
      </c>
      <c r="Y29" s="93">
        <v>5</v>
      </c>
      <c r="Z29" s="22">
        <f t="shared" si="3"/>
        <v>0</v>
      </c>
      <c r="AA29" s="27">
        <f t="shared" si="4"/>
        <v>0</v>
      </c>
      <c r="AB29" s="56">
        <f t="shared" si="5"/>
        <v>4</v>
      </c>
      <c r="AC29" s="57"/>
      <c r="AD29" s="1"/>
      <c r="AE29" s="1"/>
      <c r="AF29" s="1"/>
    </row>
    <row r="30" spans="1:38" ht="15" customHeight="1">
      <c r="A30" s="1"/>
      <c r="B30" s="28" t="s">
        <v>47</v>
      </c>
      <c r="C30" s="12"/>
      <c r="D30" s="10"/>
      <c r="E30" s="10"/>
      <c r="F30" s="38"/>
      <c r="G30" s="38"/>
      <c r="H30" s="11"/>
      <c r="I30" s="38"/>
      <c r="J30" s="12"/>
      <c r="K30" s="10"/>
      <c r="L30" s="10"/>
      <c r="M30" s="10"/>
      <c r="N30" s="10"/>
      <c r="O30" s="11"/>
      <c r="P30" s="41"/>
      <c r="Q30" s="41"/>
      <c r="R30" s="41"/>
      <c r="S30" s="10"/>
      <c r="T30" s="10"/>
      <c r="U30" s="11"/>
      <c r="V30" s="15">
        <f t="shared" si="0"/>
        <v>0</v>
      </c>
      <c r="W30" s="22">
        <f t="shared" si="6"/>
        <v>0</v>
      </c>
      <c r="X30" s="22">
        <f t="shared" si="7"/>
        <v>0</v>
      </c>
      <c r="Y30" s="93">
        <v>5</v>
      </c>
      <c r="Z30" s="22">
        <f t="shared" si="3"/>
        <v>0</v>
      </c>
      <c r="AA30" s="27">
        <f t="shared" si="4"/>
        <v>0</v>
      </c>
      <c r="AB30" s="56">
        <f t="shared" si="5"/>
        <v>4</v>
      </c>
      <c r="AC30" s="57"/>
      <c r="AD30" s="1"/>
      <c r="AE30" s="1"/>
      <c r="AF30" s="1"/>
    </row>
    <row r="31" spans="1:38" ht="15" customHeight="1">
      <c r="A31" s="1"/>
      <c r="B31" s="28" t="s">
        <v>48</v>
      </c>
      <c r="C31" s="12"/>
      <c r="D31" s="10"/>
      <c r="E31" s="10"/>
      <c r="F31" s="38"/>
      <c r="G31" s="38"/>
      <c r="H31" s="11"/>
      <c r="I31" s="38"/>
      <c r="J31" s="12"/>
      <c r="K31" s="10"/>
      <c r="L31" s="10"/>
      <c r="M31" s="10"/>
      <c r="N31" s="10"/>
      <c r="O31" s="11"/>
      <c r="P31" s="41"/>
      <c r="Q31" s="41"/>
      <c r="R31" s="41"/>
      <c r="S31" s="10"/>
      <c r="T31" s="10"/>
      <c r="U31" s="11"/>
      <c r="V31" s="15">
        <f t="shared" si="0"/>
        <v>0</v>
      </c>
      <c r="W31" s="22">
        <f t="shared" si="6"/>
        <v>0</v>
      </c>
      <c r="X31" s="22">
        <f t="shared" si="7"/>
        <v>0</v>
      </c>
      <c r="Y31" s="93">
        <v>5</v>
      </c>
      <c r="Z31" s="22">
        <f t="shared" si="3"/>
        <v>0</v>
      </c>
      <c r="AA31" s="27">
        <f t="shared" si="4"/>
        <v>0</v>
      </c>
      <c r="AB31" s="56">
        <f t="shared" si="5"/>
        <v>4</v>
      </c>
      <c r="AC31" s="57"/>
      <c r="AD31" s="1"/>
      <c r="AE31" s="1"/>
      <c r="AF31" s="1"/>
    </row>
    <row r="32" spans="1:38">
      <c r="B32" s="1"/>
      <c r="C32" s="4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</row>
    <row r="33" spans="2:28">
      <c r="B33" s="58" t="s">
        <v>88</v>
      </c>
      <c r="C33" s="58" t="s">
        <v>89</v>
      </c>
      <c r="D33" s="58"/>
      <c r="E33" s="59"/>
      <c r="F33" s="60"/>
      <c r="G33" s="60"/>
      <c r="H33" s="61"/>
      <c r="I33" s="60"/>
      <c r="J33" s="60"/>
      <c r="K33" s="60"/>
      <c r="L33" s="67"/>
      <c r="M33" s="67"/>
      <c r="N33" s="67"/>
      <c r="O33" s="67"/>
      <c r="P33" s="71"/>
      <c r="Q33" s="71"/>
      <c r="R33" s="71"/>
      <c r="S33" s="71"/>
      <c r="T33" s="71"/>
      <c r="U33" s="71"/>
      <c r="V33" s="1"/>
      <c r="W33" s="1"/>
      <c r="X33" s="1"/>
      <c r="Y33" s="1"/>
      <c r="Z33" s="1"/>
      <c r="AA33" s="1"/>
      <c r="AB33" s="1"/>
    </row>
    <row r="34" spans="2:28">
      <c r="B34" s="1"/>
      <c r="C34" s="4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</row>
    <row r="35" spans="2:28">
      <c r="B35" s="1"/>
      <c r="C35" s="4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</row>
    <row r="36" spans="2:28">
      <c r="B36" s="1"/>
      <c r="C36" s="4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</row>
    <row r="37" spans="2:28">
      <c r="B37" s="1"/>
      <c r="C37" s="4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</row>
    <row r="38" spans="2:28">
      <c r="B38" s="1"/>
      <c r="C38" s="4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</row>
    <row r="39" spans="2:28">
      <c r="B39" s="1"/>
      <c r="C39" s="4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</row>
    <row r="40" spans="2:28">
      <c r="B40" s="1"/>
      <c r="C40" s="4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</row>
    <row r="41" spans="2:28">
      <c r="B41" s="1"/>
      <c r="C41" s="4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</row>
    <row r="42" spans="2:28">
      <c r="B42" s="1"/>
      <c r="C42" s="4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</row>
    <row r="43" spans="2:28">
      <c r="B43" s="1"/>
      <c r="C43" s="4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</row>
    <row r="44" spans="2:28">
      <c r="B44" s="1"/>
      <c r="C44" s="4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</row>
    <row r="45" spans="2:28">
      <c r="B45" s="1"/>
      <c r="C45" s="4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</row>
    <row r="46" spans="2:28">
      <c r="B46" s="1"/>
      <c r="C46" s="4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</row>
    <row r="47" spans="2:28">
      <c r="B47" s="1"/>
      <c r="C47" s="4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</row>
    <row r="48" spans="2:28">
      <c r="B48" s="1"/>
      <c r="C48" s="4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</row>
    <row r="49" spans="2:28">
      <c r="B49" s="1"/>
      <c r="C49" s="4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</row>
    <row r="50" spans="2:28">
      <c r="B50" s="1"/>
      <c r="C50" s="4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</row>
    <row r="51" spans="2:28">
      <c r="B51" s="1"/>
      <c r="C51" s="4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</row>
    <row r="52" spans="2:28">
      <c r="B52" s="1"/>
      <c r="C52" s="4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</row>
    <row r="53" spans="2:28">
      <c r="B53" s="1"/>
      <c r="C53" s="4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</row>
    <row r="54" spans="2:28">
      <c r="B54" s="1"/>
      <c r="C54" s="4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</row>
    <row r="55" spans="2:28">
      <c r="B55" s="1"/>
      <c r="C55" s="4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</row>
    <row r="56" spans="2:28">
      <c r="B56" s="1"/>
      <c r="C56" s="4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</row>
    <row r="57" spans="2:28">
      <c r="B57" s="1"/>
      <c r="C57" s="4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</row>
    <row r="58" spans="2:28">
      <c r="B58" s="1"/>
      <c r="C58" s="4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</row>
    <row r="59" spans="2:28">
      <c r="B59" s="1"/>
      <c r="C59" s="4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</row>
    <row r="60" spans="2:28">
      <c r="B60" s="1"/>
      <c r="C60" s="4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</row>
    <row r="61" spans="2:28">
      <c r="B61" s="1"/>
      <c r="C61" s="4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</row>
    <row r="62" spans="2:28">
      <c r="B62" s="1"/>
      <c r="C62" s="4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</row>
    <row r="63" spans="2:28">
      <c r="B63" s="1"/>
      <c r="C63" s="4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</row>
    <row r="64" spans="2:28">
      <c r="B64" s="1"/>
      <c r="C64" s="4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</row>
    <row r="65" spans="2:28">
      <c r="B65" s="1"/>
      <c r="C65" s="4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</row>
    <row r="66" spans="2:28">
      <c r="B66" s="1"/>
      <c r="C66" s="4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</row>
    <row r="67" spans="2:28">
      <c r="B67" s="1"/>
      <c r="C67" s="4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</row>
    <row r="68" spans="2:28">
      <c r="B68" s="1"/>
      <c r="C68" s="4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</row>
    <row r="69" spans="2:28">
      <c r="B69" s="1"/>
      <c r="C69" s="4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</row>
    <row r="70" spans="2:28">
      <c r="B70" s="1"/>
      <c r="C70" s="4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</row>
    <row r="71" spans="2:28">
      <c r="B71" s="1"/>
      <c r="C71" s="4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</row>
    <row r="72" spans="2:28">
      <c r="B72" s="1"/>
      <c r="C72" s="4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</row>
    <row r="73" spans="2:28">
      <c r="B73" s="1"/>
      <c r="C73" s="4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</row>
    <row r="74" spans="2:28">
      <c r="B74" s="1"/>
      <c r="C74" s="4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</row>
    <row r="75" spans="2:28">
      <c r="B75" s="1"/>
      <c r="C75" s="4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</row>
    <row r="76" spans="2:28">
      <c r="B76" s="1"/>
      <c r="C76" s="4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</row>
    <row r="77" spans="2:28">
      <c r="B77" s="1"/>
      <c r="C77" s="4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</row>
    <row r="78" spans="2:28">
      <c r="B78" s="1"/>
      <c r="C78" s="4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</row>
    <row r="79" spans="2:28">
      <c r="B79" s="1"/>
      <c r="C79" s="4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</row>
    <row r="80" spans="2:28">
      <c r="B80" s="1"/>
      <c r="C80" s="4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</row>
    <row r="81" spans="2:28">
      <c r="B81" s="1"/>
      <c r="C81" s="4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</row>
    <row r="82" spans="2:28">
      <c r="B82" s="1"/>
      <c r="C82" s="4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</row>
    <row r="83" spans="2:28">
      <c r="B83" s="1"/>
      <c r="C83" s="4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</row>
    <row r="84" spans="2:28">
      <c r="B84" s="1"/>
      <c r="C84" s="4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</row>
    <row r="85" spans="2:28">
      <c r="B85" s="1"/>
      <c r="C85" s="4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</row>
    <row r="86" spans="2:28">
      <c r="B86" s="1"/>
      <c r="C86" s="4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</row>
    <row r="87" spans="2:28">
      <c r="B87" s="1"/>
      <c r="C87" s="4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</row>
    <row r="88" spans="2:28">
      <c r="B88" s="1"/>
      <c r="C88" s="4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</row>
    <row r="89" spans="2:28">
      <c r="B89" s="1"/>
      <c r="C89" s="4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</row>
    <row r="90" spans="2:28">
      <c r="B90" s="1"/>
      <c r="C90" s="4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</row>
    <row r="91" spans="2:28">
      <c r="B91" s="1"/>
      <c r="C91" s="4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</row>
    <row r="92" spans="2:28">
      <c r="B92" s="1"/>
      <c r="C92" s="4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</row>
    <row r="93" spans="2:28">
      <c r="B93" s="1"/>
      <c r="C93" s="4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</row>
    <row r="94" spans="2:28">
      <c r="B94" s="1"/>
      <c r="C94" s="4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</row>
    <row r="95" spans="2:28">
      <c r="B95" s="1"/>
      <c r="C95" s="4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</row>
    <row r="96" spans="2:28">
      <c r="B96" s="1"/>
      <c r="C96" s="4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</row>
    <row r="97" spans="2:28">
      <c r="B97" s="1"/>
      <c r="C97" s="4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</row>
    <row r="98" spans="2:28">
      <c r="B98" s="1"/>
      <c r="C98" s="4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</row>
    <row r="99" spans="2:28">
      <c r="B99" s="1"/>
      <c r="C99" s="4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</row>
    <row r="100" spans="2:28">
      <c r="B100" s="1"/>
      <c r="C100" s="4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</row>
    <row r="101" spans="2:28">
      <c r="B101" s="1"/>
      <c r="C101" s="4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</row>
    <row r="102" spans="2:28">
      <c r="B102" s="1"/>
      <c r="C102" s="4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</row>
    <row r="103" spans="2:28">
      <c r="B103" s="1"/>
      <c r="C103" s="4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</row>
    <row r="104" spans="2:28">
      <c r="B104" s="1"/>
      <c r="C104" s="4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</row>
    <row r="105" spans="2:28">
      <c r="B105" s="1"/>
      <c r="C105" s="4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</row>
    <row r="106" spans="2:28">
      <c r="B106" s="1"/>
      <c r="C106" s="4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</row>
    <row r="107" spans="2:28">
      <c r="B107" s="1"/>
      <c r="C107" s="4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</row>
    <row r="108" spans="2:28">
      <c r="B108" s="1"/>
      <c r="C108" s="4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</row>
    <row r="109" spans="2:28">
      <c r="B109" s="1"/>
      <c r="C109" s="4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</row>
    <row r="110" spans="2:28">
      <c r="B110" s="1"/>
      <c r="C110" s="4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</row>
    <row r="111" spans="2:28">
      <c r="B111" s="1"/>
      <c r="C111" s="4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</row>
    <row r="112" spans="2:28">
      <c r="B112" s="1"/>
      <c r="C112" s="4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</row>
    <row r="113" spans="2:28">
      <c r="B113" s="1"/>
      <c r="C113" s="4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</row>
    <row r="114" spans="2:28">
      <c r="B114" s="1"/>
      <c r="C114" s="4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</row>
    <row r="115" spans="2:28">
      <c r="B115" s="1"/>
      <c r="C115" s="4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</row>
    <row r="116" spans="2:28">
      <c r="B116" s="1"/>
      <c r="C116" s="4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</row>
    <row r="117" spans="2:28">
      <c r="B117" s="1"/>
      <c r="C117" s="4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</row>
    <row r="118" spans="2:28">
      <c r="B118" s="1"/>
      <c r="C118" s="4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</row>
    <row r="119" spans="2:28">
      <c r="B119" s="1"/>
      <c r="C119" s="4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</row>
    <row r="120" spans="2:28">
      <c r="B120" s="1"/>
      <c r="C120" s="4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</row>
    <row r="121" spans="2:28">
      <c r="B121" s="1"/>
      <c r="C121" s="4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</row>
    <row r="122" spans="2:28">
      <c r="B122" s="1"/>
      <c r="C122" s="4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</row>
    <row r="123" spans="2:28">
      <c r="B123" s="1"/>
      <c r="C123" s="4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</row>
    <row r="124" spans="2:28">
      <c r="B124" s="1"/>
      <c r="C124" s="4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</row>
    <row r="125" spans="2:28">
      <c r="B125" s="1"/>
      <c r="C125" s="4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</row>
    <row r="126" spans="2:28">
      <c r="B126" s="1"/>
      <c r="C126" s="4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</row>
    <row r="127" spans="2:28"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</row>
    <row r="128" spans="2:28"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</row>
    <row r="129" spans="9:28"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</row>
    <row r="130" spans="9:28"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</row>
    <row r="131" spans="9:28"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</row>
    <row r="132" spans="9:28">
      <c r="V132" s="1"/>
      <c r="W132" s="1"/>
      <c r="X132" s="1"/>
      <c r="Y132" s="1"/>
      <c r="Z132" s="1"/>
      <c r="AA132" s="1"/>
      <c r="AB132" s="1"/>
    </row>
  </sheetData>
  <mergeCells count="11">
    <mergeCell ref="AC11:AC12"/>
    <mergeCell ref="C12:H12"/>
    <mergeCell ref="P33:U33"/>
    <mergeCell ref="B4:H4"/>
    <mergeCell ref="B9:AB9"/>
    <mergeCell ref="V11:V12"/>
    <mergeCell ref="AB11:AB12"/>
    <mergeCell ref="Y11:Y12"/>
    <mergeCell ref="X11:X12"/>
    <mergeCell ref="W11:W12"/>
    <mergeCell ref="Z11:Z12"/>
  </mergeCells>
  <conditionalFormatting sqref="AB13:AB31">
    <cfRule type="cellIs" dxfId="6" priority="9" operator="equal">
      <formula>8</formula>
    </cfRule>
    <cfRule type="cellIs" dxfId="5" priority="10" operator="equal">
      <formula>7</formula>
    </cfRule>
    <cfRule type="cellIs" dxfId="4" priority="11" operator="equal">
      <formula>6</formula>
    </cfRule>
    <cfRule type="cellIs" dxfId="3" priority="12" operator="equal">
      <formula>5</formula>
    </cfRule>
    <cfRule type="cellIs" dxfId="2" priority="14" operator="equal">
      <formula>3</formula>
    </cfRule>
    <cfRule type="cellIs" dxfId="1" priority="15" operator="equal">
      <formula>2</formula>
    </cfRule>
    <cfRule type="cellIs" dxfId="0" priority="16" operator="equal">
      <formula>1</formula>
    </cfRule>
  </conditionalFormatting>
  <pageMargins left="0.7" right="0.7" top="0.75" bottom="0.75" header="0.3" footer="0.3"/>
  <pageSetup paperSize="8" scale="3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usuario</dc:creator>
  <cp:keywords/>
  <dc:description/>
  <cp:lastModifiedBy>Usuario invitado</cp:lastModifiedBy>
  <cp:revision/>
  <dcterms:created xsi:type="dcterms:W3CDTF">2023-09-28T10:39:22Z</dcterms:created>
  <dcterms:modified xsi:type="dcterms:W3CDTF">2025-12-16T08:47:26Z</dcterms:modified>
  <cp:category/>
  <cp:contentStatus/>
</cp:coreProperties>
</file>