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CAVALCADA NINOT INFANTIL/"/>
    </mc:Choice>
  </mc:AlternateContent>
  <xr:revisionPtr revIDLastSave="1306" documentId="13_ncr:1_{EE531809-48E9-4E00-8384-E8E114593C89}" xr6:coauthVersionLast="47" xr6:coauthVersionMax="47" xr10:uidLastSave="{FEDE53B6-CCDF-4B8C-A801-597487AAB499}"/>
  <bookViews>
    <workbookView xWindow="-120" yWindow="-120" windowWidth="29040" windowHeight="15720" xr2:uid="{00000000-000D-0000-FFFF-FFFF00000000}"/>
  </bookViews>
  <sheets>
    <sheet name="CAVALCADA" sheetId="1" r:id="rId1"/>
    <sheet name="PERSONATGE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3" i="1" l="1"/>
  <c r="AY24" i="1"/>
  <c r="AY25" i="1"/>
  <c r="AX23" i="1"/>
  <c r="AX24" i="1"/>
  <c r="AW23" i="1"/>
  <c r="AW24" i="1"/>
  <c r="AW25" i="1"/>
  <c r="AV23" i="1"/>
  <c r="AV24" i="1"/>
  <c r="AU23" i="1"/>
  <c r="AT23" i="1"/>
  <c r="L40" i="6"/>
  <c r="K40" i="6"/>
  <c r="J40" i="6"/>
  <c r="N40" i="6" s="1"/>
  <c r="AS23" i="1"/>
  <c r="AS14" i="1"/>
  <c r="AT14" i="1"/>
  <c r="AU14" i="1"/>
  <c r="AV14" i="1"/>
  <c r="AW14" i="1"/>
  <c r="AX14" i="1"/>
  <c r="AY14" i="1"/>
  <c r="AS15" i="1"/>
  <c r="AT15" i="1"/>
  <c r="AU15" i="1"/>
  <c r="AV15" i="1"/>
  <c r="AW15" i="1"/>
  <c r="AX15" i="1"/>
  <c r="AY15" i="1"/>
  <c r="AS16" i="1"/>
  <c r="AT16" i="1"/>
  <c r="AU16" i="1"/>
  <c r="AV16" i="1"/>
  <c r="AW16" i="1"/>
  <c r="AX16" i="1"/>
  <c r="AY16" i="1"/>
  <c r="AS17" i="1"/>
  <c r="AT17" i="1"/>
  <c r="AU17" i="1"/>
  <c r="AV17" i="1"/>
  <c r="AW17" i="1"/>
  <c r="AX17" i="1"/>
  <c r="AY17" i="1"/>
  <c r="AS18" i="1"/>
  <c r="AT18" i="1"/>
  <c r="AU18" i="1"/>
  <c r="AV18" i="1"/>
  <c r="AW18" i="1"/>
  <c r="AX18" i="1"/>
  <c r="AY18" i="1"/>
  <c r="AS19" i="1"/>
  <c r="AT19" i="1"/>
  <c r="AU19" i="1"/>
  <c r="AV19" i="1"/>
  <c r="AW19" i="1"/>
  <c r="AX19" i="1"/>
  <c r="AY19" i="1"/>
  <c r="AS20" i="1"/>
  <c r="AT20" i="1"/>
  <c r="AU20" i="1"/>
  <c r="AV20" i="1"/>
  <c r="AW20" i="1"/>
  <c r="AX20" i="1"/>
  <c r="AY20" i="1"/>
  <c r="AS21" i="1"/>
  <c r="AT21" i="1"/>
  <c r="AU21" i="1"/>
  <c r="AV21" i="1"/>
  <c r="AW21" i="1"/>
  <c r="AX21" i="1"/>
  <c r="AY21" i="1"/>
  <c r="AS22" i="1"/>
  <c r="AT22" i="1"/>
  <c r="AU22" i="1"/>
  <c r="AV22" i="1"/>
  <c r="AW22" i="1"/>
  <c r="AX22" i="1"/>
  <c r="AY22" i="1"/>
  <c r="AS24" i="1"/>
  <c r="AT24" i="1"/>
  <c r="AU24" i="1"/>
  <c r="AS25" i="1"/>
  <c r="AT25" i="1"/>
  <c r="AU25" i="1"/>
  <c r="AV25" i="1"/>
  <c r="AX25" i="1"/>
  <c r="AS26" i="1"/>
  <c r="AT26" i="1"/>
  <c r="AU26" i="1"/>
  <c r="AV26" i="1"/>
  <c r="AW26" i="1"/>
  <c r="AX26" i="1"/>
  <c r="AY26" i="1"/>
  <c r="AS27" i="1"/>
  <c r="AT27" i="1"/>
  <c r="AU27" i="1"/>
  <c r="AV27" i="1"/>
  <c r="AW27" i="1"/>
  <c r="AX27" i="1"/>
  <c r="AY27" i="1"/>
  <c r="AS28" i="1"/>
  <c r="AT28" i="1"/>
  <c r="AU28" i="1"/>
  <c r="AV28" i="1"/>
  <c r="AW28" i="1"/>
  <c r="AX28" i="1"/>
  <c r="AY28" i="1"/>
  <c r="AS29" i="1"/>
  <c r="AT29" i="1"/>
  <c r="AU29" i="1"/>
  <c r="AV29" i="1"/>
  <c r="AW29" i="1"/>
  <c r="AX29" i="1"/>
  <c r="AY29" i="1"/>
  <c r="AS30" i="1"/>
  <c r="AT30" i="1"/>
  <c r="AU30" i="1"/>
  <c r="AV30" i="1"/>
  <c r="AW30" i="1"/>
  <c r="AX30" i="1"/>
  <c r="AY30" i="1"/>
  <c r="AS31" i="1"/>
  <c r="AT31" i="1"/>
  <c r="AU31" i="1"/>
  <c r="AV31" i="1"/>
  <c r="AW31" i="1"/>
  <c r="AX31" i="1"/>
  <c r="AY31" i="1"/>
  <c r="AS32" i="1"/>
  <c r="AT32" i="1"/>
  <c r="AU32" i="1"/>
  <c r="AV32" i="1"/>
  <c r="AW32" i="1"/>
  <c r="AX32" i="1"/>
  <c r="AY32" i="1"/>
  <c r="AS33" i="1"/>
  <c r="AT33" i="1"/>
  <c r="AU33" i="1"/>
  <c r="AV33" i="1"/>
  <c r="AW33" i="1"/>
  <c r="AX33" i="1"/>
  <c r="AY33" i="1"/>
  <c r="AS34" i="1"/>
  <c r="AT34" i="1"/>
  <c r="AU34" i="1"/>
  <c r="AV34" i="1"/>
  <c r="AW34" i="1"/>
  <c r="AX34" i="1"/>
  <c r="AY34" i="1"/>
  <c r="AS35" i="1"/>
  <c r="AT35" i="1"/>
  <c r="AU35" i="1"/>
  <c r="AV35" i="1"/>
  <c r="AW35" i="1"/>
  <c r="AX35" i="1"/>
  <c r="AY35" i="1"/>
  <c r="AS36" i="1"/>
  <c r="AT36" i="1"/>
  <c r="AU36" i="1"/>
  <c r="AV36" i="1"/>
  <c r="AW36" i="1"/>
  <c r="AX36" i="1"/>
  <c r="AY36" i="1"/>
  <c r="AS37" i="1"/>
  <c r="AT37" i="1"/>
  <c r="AU37" i="1"/>
  <c r="AV37" i="1"/>
  <c r="AW37" i="1"/>
  <c r="AX37" i="1"/>
  <c r="AY37" i="1"/>
  <c r="AS38" i="1"/>
  <c r="AT38" i="1"/>
  <c r="AU38" i="1"/>
  <c r="AV38" i="1"/>
  <c r="AW38" i="1"/>
  <c r="AX38" i="1"/>
  <c r="AY38" i="1"/>
  <c r="AS39" i="1"/>
  <c r="AT39" i="1"/>
  <c r="AU39" i="1"/>
  <c r="AV39" i="1"/>
  <c r="AW39" i="1"/>
  <c r="AX39" i="1"/>
  <c r="AY39" i="1"/>
  <c r="AS40" i="1"/>
  <c r="AT40" i="1"/>
  <c r="AU40" i="1"/>
  <c r="AV40" i="1"/>
  <c r="AW40" i="1"/>
  <c r="AX40" i="1"/>
  <c r="AY40" i="1"/>
  <c r="AX13" i="1"/>
  <c r="J14" i="6"/>
  <c r="K14" i="6"/>
  <c r="L14" i="6"/>
  <c r="J15" i="6"/>
  <c r="K15" i="6"/>
  <c r="N15" i="6" s="1"/>
  <c r="L15" i="6"/>
  <c r="J16" i="6"/>
  <c r="K16" i="6"/>
  <c r="L16" i="6"/>
  <c r="N16" i="6"/>
  <c r="J17" i="6"/>
  <c r="N17" i="6" s="1"/>
  <c r="K17" i="6"/>
  <c r="L17" i="6"/>
  <c r="J18" i="6"/>
  <c r="K18" i="6"/>
  <c r="L18" i="6"/>
  <c r="J19" i="6"/>
  <c r="K19" i="6"/>
  <c r="L19" i="6"/>
  <c r="J20" i="6"/>
  <c r="N20" i="6" s="1"/>
  <c r="K20" i="6"/>
  <c r="L20" i="6"/>
  <c r="J21" i="6"/>
  <c r="K21" i="6"/>
  <c r="L21" i="6"/>
  <c r="J22" i="6"/>
  <c r="N22" i="6" s="1"/>
  <c r="K22" i="6"/>
  <c r="L22" i="6"/>
  <c r="J23" i="6"/>
  <c r="K23" i="6"/>
  <c r="N23" i="6" s="1"/>
  <c r="L23" i="6"/>
  <c r="J24" i="6"/>
  <c r="K24" i="6"/>
  <c r="N24" i="6" s="1"/>
  <c r="L24" i="6"/>
  <c r="J25" i="6"/>
  <c r="N25" i="6" s="1"/>
  <c r="K25" i="6"/>
  <c r="L25" i="6"/>
  <c r="J26" i="6"/>
  <c r="K26" i="6"/>
  <c r="L26" i="6"/>
  <c r="N26" i="6"/>
  <c r="J27" i="6"/>
  <c r="K27" i="6"/>
  <c r="L27" i="6"/>
  <c r="J28" i="6"/>
  <c r="K28" i="6"/>
  <c r="N28" i="6" s="1"/>
  <c r="L28" i="6"/>
  <c r="J29" i="6"/>
  <c r="K29" i="6"/>
  <c r="L29" i="6"/>
  <c r="N29" i="6"/>
  <c r="J30" i="6"/>
  <c r="K30" i="6"/>
  <c r="L30" i="6"/>
  <c r="J31" i="6"/>
  <c r="K31" i="6"/>
  <c r="L31" i="6"/>
  <c r="N31" i="6"/>
  <c r="J32" i="6"/>
  <c r="K32" i="6"/>
  <c r="L32" i="6"/>
  <c r="J33" i="6"/>
  <c r="K33" i="6"/>
  <c r="L33" i="6"/>
  <c r="J34" i="6"/>
  <c r="N34" i="6" s="1"/>
  <c r="K34" i="6"/>
  <c r="L34" i="6"/>
  <c r="J35" i="6"/>
  <c r="K35" i="6"/>
  <c r="L35" i="6"/>
  <c r="J36" i="6"/>
  <c r="K36" i="6"/>
  <c r="N36" i="6" s="1"/>
  <c r="L36" i="6"/>
  <c r="J37" i="6"/>
  <c r="N37" i="6" s="1"/>
  <c r="K37" i="6"/>
  <c r="L37" i="6"/>
  <c r="J38" i="6"/>
  <c r="K38" i="6"/>
  <c r="L38" i="6"/>
  <c r="J39" i="6"/>
  <c r="K39" i="6"/>
  <c r="L39" i="6"/>
  <c r="L13" i="6"/>
  <c r="K13" i="6"/>
  <c r="J13" i="6"/>
  <c r="AY13" i="1"/>
  <c r="AW13" i="1"/>
  <c r="AV13" i="1"/>
  <c r="AU13" i="1"/>
  <c r="AT13" i="1"/>
  <c r="AS13" i="1"/>
  <c r="N14" i="6" l="1"/>
  <c r="N19" i="6"/>
  <c r="AZ24" i="1"/>
  <c r="BB23" i="1"/>
  <c r="AZ23" i="1"/>
  <c r="BA23" i="1"/>
  <c r="BB17" i="1"/>
  <c r="AZ15" i="1"/>
  <c r="BA18" i="1"/>
  <c r="BA20" i="1"/>
  <c r="BA15" i="1"/>
  <c r="AZ19" i="1"/>
  <c r="AZ20" i="1"/>
  <c r="AZ18" i="1"/>
  <c r="AZ17" i="1"/>
  <c r="BA19" i="1"/>
  <c r="BB18" i="1"/>
  <c r="BA14" i="1"/>
  <c r="BA17" i="1"/>
  <c r="BB16" i="1"/>
  <c r="BB19" i="1"/>
  <c r="BA16" i="1"/>
  <c r="AZ14" i="1"/>
  <c r="AZ16" i="1"/>
  <c r="BB20" i="1"/>
  <c r="BB14" i="1"/>
  <c r="BB15" i="1"/>
  <c r="N35" i="6"/>
  <c r="N33" i="6"/>
  <c r="N18" i="6"/>
  <c r="N38" i="6"/>
  <c r="N21" i="6"/>
  <c r="N27" i="6"/>
  <c r="N39" i="6"/>
  <c r="N30" i="6"/>
  <c r="N32" i="6"/>
  <c r="AZ39" i="1"/>
  <c r="AZ40" i="1"/>
  <c r="BA39" i="1"/>
  <c r="BA40" i="1"/>
  <c r="BB40" i="1"/>
  <c r="BB39" i="1"/>
  <c r="AZ13" i="1"/>
  <c r="AZ27" i="1"/>
  <c r="AZ22" i="1"/>
  <c r="AZ35" i="1"/>
  <c r="AZ31" i="1"/>
  <c r="AZ38" i="1"/>
  <c r="BA38" i="1"/>
  <c r="BB38" i="1"/>
  <c r="AZ34" i="1"/>
  <c r="BA34" i="1"/>
  <c r="BB34" i="1"/>
  <c r="AZ30" i="1"/>
  <c r="BA30" i="1"/>
  <c r="BB30" i="1"/>
  <c r="AZ26" i="1"/>
  <c r="BA26" i="1"/>
  <c r="BB26" i="1"/>
  <c r="AZ21" i="1"/>
  <c r="BA21" i="1"/>
  <c r="BB21" i="1"/>
  <c r="BB13" i="1"/>
  <c r="BA13" i="1"/>
  <c r="AZ37" i="1"/>
  <c r="BB36" i="1"/>
  <c r="BB35" i="1"/>
  <c r="AZ33" i="1"/>
  <c r="BB32" i="1"/>
  <c r="BB31" i="1"/>
  <c r="AZ29" i="1"/>
  <c r="BB28" i="1"/>
  <c r="BB27" i="1"/>
  <c r="AZ25" i="1"/>
  <c r="BB24" i="1"/>
  <c r="BB22" i="1"/>
  <c r="AZ36" i="1"/>
  <c r="BA35" i="1"/>
  <c r="AZ32" i="1"/>
  <c r="BA31" i="1"/>
  <c r="AZ28" i="1"/>
  <c r="BA27" i="1"/>
  <c r="BA22" i="1"/>
  <c r="BB37" i="1"/>
  <c r="BB33" i="1"/>
  <c r="BB29" i="1"/>
  <c r="BB25" i="1"/>
  <c r="BA37" i="1"/>
  <c r="BA36" i="1"/>
  <c r="BA33" i="1"/>
  <c r="BA32" i="1"/>
  <c r="BA29" i="1"/>
  <c r="BA28" i="1"/>
  <c r="BA25" i="1"/>
  <c r="BA24" i="1"/>
  <c r="BE20" i="1" l="1"/>
  <c r="O40" i="6"/>
  <c r="BE15" i="1"/>
  <c r="BE13" i="1"/>
  <c r="BE23" i="1"/>
  <c r="BE17" i="1"/>
  <c r="BE14" i="1"/>
  <c r="BE18" i="1"/>
  <c r="BE16" i="1"/>
  <c r="BE19" i="1"/>
  <c r="N13" i="6"/>
  <c r="O16" i="6"/>
  <c r="BE39" i="1"/>
  <c r="BE40" i="1"/>
  <c r="BE25" i="1"/>
  <c r="BE30" i="1"/>
  <c r="BE32" i="1"/>
  <c r="BE31" i="1"/>
  <c r="BE37" i="1"/>
  <c r="BE26" i="1"/>
  <c r="BE35" i="1"/>
  <c r="BE28" i="1"/>
  <c r="BE36" i="1"/>
  <c r="BE33" i="1"/>
  <c r="BE38" i="1"/>
  <c r="BE22" i="1"/>
  <c r="BE24" i="1"/>
  <c r="BE29" i="1"/>
  <c r="BE34" i="1"/>
  <c r="BE27" i="1"/>
  <c r="BE21" i="1"/>
  <c r="BF23" i="1" l="1"/>
  <c r="BF24" i="1"/>
  <c r="BF19" i="1"/>
  <c r="BF14" i="1"/>
  <c r="BF16" i="1"/>
  <c r="BF15" i="1"/>
  <c r="BF18" i="1"/>
  <c r="BF20" i="1"/>
  <c r="BF17" i="1"/>
  <c r="BF38" i="1"/>
  <c r="BF34" i="1"/>
  <c r="O23" i="6"/>
  <c r="O30" i="6"/>
  <c r="O18" i="6"/>
  <c r="O35" i="6"/>
  <c r="O29" i="6"/>
  <c r="O37" i="6"/>
  <c r="O24" i="6"/>
  <c r="O19" i="6"/>
  <c r="O28" i="6"/>
  <c r="O33" i="6"/>
  <c r="O26" i="6"/>
  <c r="O15" i="6"/>
  <c r="O22" i="6"/>
  <c r="O32" i="6"/>
  <c r="O14" i="6"/>
  <c r="O21" i="6"/>
  <c r="O36" i="6"/>
  <c r="O13" i="6"/>
  <c r="O20" i="6"/>
  <c r="O39" i="6"/>
  <c r="O25" i="6"/>
  <c r="O38" i="6"/>
  <c r="O17" i="6"/>
  <c r="O34" i="6"/>
  <c r="O27" i="6"/>
  <c r="O31" i="6"/>
  <c r="BF32" i="1"/>
  <c r="BF13" i="1"/>
  <c r="BF21" i="1"/>
  <c r="BF36" i="1"/>
  <c r="BF37" i="1"/>
  <c r="BF40" i="1"/>
  <c r="BF35" i="1"/>
  <c r="BF30" i="1"/>
  <c r="BF29" i="1"/>
  <c r="BF33" i="1"/>
  <c r="BF26" i="1"/>
  <c r="BF25" i="1"/>
  <c r="BF27" i="1"/>
  <c r="BF22" i="1"/>
  <c r="BF28" i="1"/>
  <c r="BF31" i="1"/>
  <c r="BF39" i="1"/>
</calcChain>
</file>

<file path=xl/sharedStrings.xml><?xml version="1.0" encoding="utf-8"?>
<sst xmlns="http://schemas.openxmlformats.org/spreadsheetml/2006/main" count="138" uniqueCount="67">
  <si>
    <t>MODALITAT INFANTIL</t>
  </si>
  <si>
    <t>JURADO 1</t>
  </si>
  <si>
    <t>JURADO 2</t>
  </si>
  <si>
    <t>JURADO 3</t>
  </si>
  <si>
    <t>JURADO 4</t>
  </si>
  <si>
    <t>JURADO 5</t>
  </si>
  <si>
    <t>JURADO 6</t>
  </si>
  <si>
    <t>JURADO 7</t>
  </si>
  <si>
    <t>SUMA PUNTUACIÓN</t>
  </si>
  <si>
    <t>SUB TOTAL</t>
  </si>
  <si>
    <t>PUESTO</t>
  </si>
  <si>
    <t>FALLA</t>
  </si>
  <si>
    <t>VESTUARI (de 0 a 10)</t>
  </si>
  <si>
    <t>ORIGINALITAT (De 0 a 10)</t>
  </si>
  <si>
    <t>MAQUILLATGE (de 0 a 10)</t>
  </si>
  <si>
    <t>MOBILITAT O RITME (De 0 a 10)</t>
  </si>
  <si>
    <t>MISSATGE (DE 0 A 10)</t>
  </si>
  <si>
    <t>INTERPRETACIÓ (DE 0 A 10)</t>
  </si>
  <si>
    <t>JURADO     1</t>
  </si>
  <si>
    <t>JURADO     2</t>
  </si>
  <si>
    <t>JURADO     3</t>
  </si>
  <si>
    <t>JURADO     4</t>
  </si>
  <si>
    <t>JURADO     5</t>
  </si>
  <si>
    <t>JURADO     6</t>
  </si>
  <si>
    <t>JURADO     7</t>
  </si>
  <si>
    <t>PUNT MAX</t>
  </si>
  <si>
    <t>PUNT MIN</t>
  </si>
  <si>
    <t>DEMÈRITS</t>
  </si>
  <si>
    <t>TOTAL</t>
  </si>
  <si>
    <t>FALLA RAMÓN Y CAJAL</t>
  </si>
  <si>
    <t>FALLA CARRER TOLEDO</t>
  </si>
  <si>
    <t>FALLA SEDAVÍ</t>
  </si>
  <si>
    <t>FALLA POBLE NOU</t>
  </si>
  <si>
    <t>FALLA AVINGUDA-FILA MORA TUÁREGS</t>
  </si>
  <si>
    <t>FALLA ANTONI PARDO</t>
  </si>
  <si>
    <t>FALLA ÀNGEL DE L'ALCÀSSER</t>
  </si>
  <si>
    <t>FALLA DE LA PLAÇA</t>
  </si>
  <si>
    <t>FALLA PLAÇA DE LA CONCÓRDIA</t>
  </si>
  <si>
    <t>FALLA ESCULTOR VICENT PALLARDO</t>
  </si>
  <si>
    <t>FALLA EL MOLÍ</t>
  </si>
  <si>
    <t>FALLA PARC DE TRÉNOR</t>
  </si>
  <si>
    <t>FALLA AVINGUDA REINA SOFIA</t>
  </si>
  <si>
    <t>FALLA CRONISTA VICENT BEGUER ESTEVE</t>
  </si>
  <si>
    <t>FALLA LOPE DE RUEDA I VERGE DEL PUIG</t>
  </si>
  <si>
    <t>FALLA SANTA LLÚCIA</t>
  </si>
  <si>
    <t>FALLA SAN VALERIANO</t>
  </si>
  <si>
    <t>FALLA CAMÍ REIAL</t>
  </si>
  <si>
    <t>FALLA II TRAM AVINGUDA DEL PAÍS VALENCIÀ</t>
  </si>
  <si>
    <t>SAN AMADOR ESPARTERO</t>
  </si>
  <si>
    <t>FALLA SARAGOSSA - PARC CENTRAL</t>
  </si>
  <si>
    <t>FALLA NICOLAU ANDREU</t>
  </si>
  <si>
    <t>FALLA CARRER BENEMÉRITA GUÀRDIA CIVIL</t>
  </si>
  <si>
    <t>FALLA BARRI SANT GREGORI</t>
  </si>
  <si>
    <t>FALLA PARE MÉNDEZ</t>
  </si>
  <si>
    <t>FALLA BARRI COTXERA</t>
  </si>
  <si>
    <t>FALLA PLAÇA SANT ROC-GÓMEZ FERRER</t>
  </si>
  <si>
    <t>FALLA SANTS PATRONS</t>
  </si>
  <si>
    <t>JURADO:</t>
  </si>
  <si>
    <t>POSICIÓ</t>
  </si>
  <si>
    <t>JURAT 1</t>
  </si>
  <si>
    <t>JURAT 2</t>
  </si>
  <si>
    <t>JURAT 3</t>
  </si>
  <si>
    <t>JURAT 4</t>
  </si>
  <si>
    <t>JURAT 5</t>
  </si>
  <si>
    <t>JURAT 6</t>
  </si>
  <si>
    <t>JURAT 7</t>
  </si>
  <si>
    <t>MITJANA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</si>
</sst>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0" xfId="0" applyFill="1"/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64" fontId="3" fillId="4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34" xfId="0" applyBorder="1"/>
    <xf numFmtId="0" fontId="10" fillId="0" borderId="3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CDACE6"/>
        </patternFill>
      </fill>
    </dxf>
    <dxf>
      <fill>
        <patternFill>
          <bgColor rgb="FFFFA3A3"/>
        </patternFill>
      </fill>
    </dxf>
  </dxfs>
  <tableStyles count="0" defaultTableStyle="TableStyleMedium2" defaultPivotStyle="PivotStyleLight16"/>
  <colors>
    <mruColors>
      <color rgb="FFFFA3A3"/>
      <color rgb="FFCDACE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132310</xdr:colOff>
      <xdr:row>2</xdr:row>
      <xdr:rowOff>4278</xdr:rowOff>
    </xdr:from>
    <xdr:to>
      <xdr:col>54</xdr:col>
      <xdr:colOff>256507</xdr:colOff>
      <xdr:row>5</xdr:row>
      <xdr:rowOff>189730</xdr:rowOff>
    </xdr:to>
    <xdr:pic>
      <xdr:nvPicPr>
        <xdr:cNvPr id="5" name="Imagen 4" descr="Torrent 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10857460" y="3852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656" y="3300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296423</xdr:colOff>
      <xdr:row>3</xdr:row>
      <xdr:rowOff>20250</xdr:rowOff>
    </xdr:from>
    <xdr:to>
      <xdr:col>42</xdr:col>
      <xdr:colOff>94281</xdr:colOff>
      <xdr:row>6</xdr:row>
      <xdr:rowOff>50630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11273" y="591750"/>
          <a:ext cx="2864908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313285</xdr:colOff>
      <xdr:row>1</xdr:row>
      <xdr:rowOff>109053</xdr:rowOff>
    </xdr:from>
    <xdr:to>
      <xdr:col>14</xdr:col>
      <xdr:colOff>27907</xdr:colOff>
      <xdr:row>5</xdr:row>
      <xdr:rowOff>104005</xdr:rowOff>
    </xdr:to>
    <xdr:pic>
      <xdr:nvPicPr>
        <xdr:cNvPr id="2" name="Imagen 1" descr="Torrent 01">
          <a:extLst>
            <a:ext uri="{FF2B5EF4-FFF2-40B4-BE49-F238E27FC236}">
              <a16:creationId xmlns:a16="http://schemas.microsoft.com/office/drawing/2014/main" id="{CCF3C981-EA8A-4E01-B96C-EAD8678B14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6933160" y="299553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91960</xdr:rowOff>
    </xdr:from>
    <xdr:to>
      <xdr:col>1</xdr:col>
      <xdr:colOff>956610</xdr:colOff>
      <xdr:row>5</xdr:row>
      <xdr:rowOff>74484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7DA1C288-6515-4069-9A3C-726FEB52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2460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2287148</xdr:colOff>
      <xdr:row>1</xdr:row>
      <xdr:rowOff>172649</xdr:rowOff>
    </xdr:from>
    <xdr:to>
      <xdr:col>9</xdr:col>
      <xdr:colOff>238125</xdr:colOff>
      <xdr:row>7</xdr:row>
      <xdr:rowOff>57149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E8B0D9-4D5D-473F-9FE8-EF0D46064647}"/>
            </a:ext>
          </a:extLst>
        </xdr:cNvPr>
        <xdr:cNvSpPr txBox="1"/>
      </xdr:nvSpPr>
      <xdr:spPr>
        <a:xfrm>
          <a:off x="2344298" y="363149"/>
          <a:ext cx="3694552" cy="903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MILLOR PERSONATGE CONDUCTOR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66"/>
  <sheetViews>
    <sheetView tabSelected="1" topLeftCell="A7" zoomScaleNormal="100" workbookViewId="0">
      <pane xSplit="2" topLeftCell="Z1" activePane="topRight" state="frozen"/>
      <selection pane="topRight" activeCell="BF26" sqref="BF26"/>
    </sheetView>
  </sheetViews>
  <sheetFormatPr baseColWidth="10" defaultColWidth="11.42578125" defaultRowHeight="15" x14ac:dyDescent="0.25"/>
  <cols>
    <col min="1" max="1" width="0.85546875" customWidth="1"/>
    <col min="2" max="2" width="39.140625" customWidth="1"/>
    <col min="3" max="3" width="6.5703125" style="7" customWidth="1"/>
    <col min="4" max="44" width="6.5703125" customWidth="1"/>
    <col min="45" max="51" width="6.28515625" customWidth="1"/>
    <col min="52" max="56" width="6.140625" customWidth="1"/>
    <col min="57" max="57" width="6.5703125" bestFit="1" customWidth="1"/>
    <col min="58" max="58" width="5.85546875" customWidth="1"/>
  </cols>
  <sheetData>
    <row r="1" spans="1:69" ht="15" customHeight="1" x14ac:dyDescent="0.25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15" customHeight="1" x14ac:dyDescent="0.25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5" customHeight="1" x14ac:dyDescent="0.25">
      <c r="A3" s="1"/>
      <c r="B3" s="47"/>
      <c r="C3" s="5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5" customHeight="1" x14ac:dyDescent="0.25">
      <c r="A4" s="1"/>
      <c r="B4" s="58"/>
      <c r="C4" s="58"/>
      <c r="D4" s="58"/>
      <c r="E4" s="58"/>
      <c r="F4" s="58"/>
      <c r="G4" s="58"/>
      <c r="H4" s="58"/>
      <c r="I4" s="58"/>
      <c r="J4" s="47"/>
      <c r="K4" s="47"/>
      <c r="L4" s="4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5" customHeight="1" x14ac:dyDescent="0.25">
      <c r="A5" s="1"/>
      <c r="B5" s="47"/>
      <c r="C5" s="5"/>
      <c r="D5" s="47"/>
      <c r="E5" s="47"/>
      <c r="F5" s="47"/>
      <c r="G5" s="47"/>
      <c r="H5" s="47"/>
      <c r="I5" s="47"/>
      <c r="J5" s="47"/>
      <c r="K5" s="47"/>
      <c r="L5" s="4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5" customHeight="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5.25" customHeight="1" x14ac:dyDescent="0.25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15" customHeight="1" x14ac:dyDescent="0.25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5" customHeight="1" x14ac:dyDescent="0.25">
      <c r="B9" s="64" t="s">
        <v>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4.45" customHeight="1" thickBot="1" x14ac:dyDescent="0.3">
      <c r="A10" s="1"/>
      <c r="B10" s="3"/>
      <c r="C10" s="6"/>
      <c r="D10" s="3"/>
      <c r="E10" s="3"/>
      <c r="F10" s="3"/>
      <c r="G10" s="3"/>
      <c r="H10" s="3"/>
      <c r="I10" s="3"/>
      <c r="J10" s="3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5" customHeight="1" x14ac:dyDescent="0.25">
      <c r="A11" s="1"/>
      <c r="B11" s="1"/>
      <c r="C11" s="59" t="s">
        <v>1</v>
      </c>
      <c r="D11" s="60"/>
      <c r="E11" s="60"/>
      <c r="F11" s="60"/>
      <c r="G11" s="60"/>
      <c r="H11" s="61"/>
      <c r="I11" s="59" t="s">
        <v>2</v>
      </c>
      <c r="J11" s="60"/>
      <c r="K11" s="60"/>
      <c r="L11" s="60"/>
      <c r="M11" s="60"/>
      <c r="N11" s="61"/>
      <c r="O11" s="59" t="s">
        <v>3</v>
      </c>
      <c r="P11" s="60"/>
      <c r="Q11" s="60"/>
      <c r="R11" s="60"/>
      <c r="S11" s="60"/>
      <c r="T11" s="61"/>
      <c r="U11" s="59" t="s">
        <v>4</v>
      </c>
      <c r="V11" s="60"/>
      <c r="W11" s="60"/>
      <c r="X11" s="60"/>
      <c r="Y11" s="60"/>
      <c r="Z11" s="61"/>
      <c r="AA11" s="59" t="s">
        <v>5</v>
      </c>
      <c r="AB11" s="60"/>
      <c r="AC11" s="60"/>
      <c r="AD11" s="60"/>
      <c r="AE11" s="60"/>
      <c r="AF11" s="61"/>
      <c r="AG11" s="59" t="s">
        <v>6</v>
      </c>
      <c r="AH11" s="60"/>
      <c r="AI11" s="60"/>
      <c r="AJ11" s="60"/>
      <c r="AK11" s="60"/>
      <c r="AL11" s="61"/>
      <c r="AM11" s="59" t="s">
        <v>7</v>
      </c>
      <c r="AN11" s="60"/>
      <c r="AO11" s="60"/>
      <c r="AP11" s="60"/>
      <c r="AQ11" s="60"/>
      <c r="AR11" s="60"/>
      <c r="AS11" s="66" t="s">
        <v>8</v>
      </c>
      <c r="AT11" s="67"/>
      <c r="AU11" s="67"/>
      <c r="AV11" s="67"/>
      <c r="AW11" s="67"/>
      <c r="AX11" s="68"/>
      <c r="AY11" s="69"/>
      <c r="AZ11" s="70" t="s">
        <v>9</v>
      </c>
      <c r="BA11" s="14"/>
      <c r="BB11" s="14"/>
      <c r="BC11" s="14"/>
      <c r="BD11" s="14"/>
      <c r="BE11" s="25"/>
      <c r="BF11" s="62" t="s">
        <v>10</v>
      </c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9" ht="42" customHeight="1" thickBot="1" x14ac:dyDescent="0.3">
      <c r="A12" s="1"/>
      <c r="B12" s="57" t="s">
        <v>11</v>
      </c>
      <c r="C12" s="29" t="s">
        <v>12</v>
      </c>
      <c r="D12" s="30" t="s">
        <v>13</v>
      </c>
      <c r="E12" s="31" t="s">
        <v>14</v>
      </c>
      <c r="F12" s="31" t="s">
        <v>15</v>
      </c>
      <c r="G12" s="31" t="s">
        <v>16</v>
      </c>
      <c r="H12" s="32" t="s">
        <v>17</v>
      </c>
      <c r="I12" s="29" t="s">
        <v>12</v>
      </c>
      <c r="J12" s="30" t="s">
        <v>13</v>
      </c>
      <c r="K12" s="31" t="s">
        <v>14</v>
      </c>
      <c r="L12" s="31" t="s">
        <v>15</v>
      </c>
      <c r="M12" s="31" t="s">
        <v>16</v>
      </c>
      <c r="N12" s="32" t="s">
        <v>17</v>
      </c>
      <c r="O12" s="29" t="s">
        <v>12</v>
      </c>
      <c r="P12" s="30" t="s">
        <v>13</v>
      </c>
      <c r="Q12" s="31" t="s">
        <v>14</v>
      </c>
      <c r="R12" s="31" t="s">
        <v>15</v>
      </c>
      <c r="S12" s="31" t="s">
        <v>16</v>
      </c>
      <c r="T12" s="32" t="s">
        <v>17</v>
      </c>
      <c r="U12" s="29" t="s">
        <v>12</v>
      </c>
      <c r="V12" s="30" t="s">
        <v>13</v>
      </c>
      <c r="W12" s="31" t="s">
        <v>14</v>
      </c>
      <c r="X12" s="31" t="s">
        <v>15</v>
      </c>
      <c r="Y12" s="31" t="s">
        <v>16</v>
      </c>
      <c r="Z12" s="32" t="s">
        <v>17</v>
      </c>
      <c r="AA12" s="29" t="s">
        <v>12</v>
      </c>
      <c r="AB12" s="30" t="s">
        <v>13</v>
      </c>
      <c r="AC12" s="31" t="s">
        <v>14</v>
      </c>
      <c r="AD12" s="31" t="s">
        <v>15</v>
      </c>
      <c r="AE12" s="31" t="s">
        <v>16</v>
      </c>
      <c r="AF12" s="32" t="s">
        <v>17</v>
      </c>
      <c r="AG12" s="29" t="s">
        <v>12</v>
      </c>
      <c r="AH12" s="30" t="s">
        <v>13</v>
      </c>
      <c r="AI12" s="31" t="s">
        <v>14</v>
      </c>
      <c r="AJ12" s="31" t="s">
        <v>15</v>
      </c>
      <c r="AK12" s="31" t="s">
        <v>16</v>
      </c>
      <c r="AL12" s="32" t="s">
        <v>17</v>
      </c>
      <c r="AM12" s="29" t="s">
        <v>12</v>
      </c>
      <c r="AN12" s="30" t="s">
        <v>13</v>
      </c>
      <c r="AO12" s="31" t="s">
        <v>14</v>
      </c>
      <c r="AP12" s="31" t="s">
        <v>15</v>
      </c>
      <c r="AQ12" s="31" t="s">
        <v>16</v>
      </c>
      <c r="AR12" s="32" t="s">
        <v>17</v>
      </c>
      <c r="AS12" s="19" t="s">
        <v>18</v>
      </c>
      <c r="AT12" s="20" t="s">
        <v>19</v>
      </c>
      <c r="AU12" s="20" t="s">
        <v>20</v>
      </c>
      <c r="AV12" s="20" t="s">
        <v>21</v>
      </c>
      <c r="AW12" s="21" t="s">
        <v>22</v>
      </c>
      <c r="AX12" s="21" t="s">
        <v>23</v>
      </c>
      <c r="AY12" s="21" t="s">
        <v>24</v>
      </c>
      <c r="AZ12" s="71"/>
      <c r="BA12" s="22" t="s">
        <v>25</v>
      </c>
      <c r="BB12" s="22" t="s">
        <v>26</v>
      </c>
      <c r="BC12" s="22" t="s">
        <v>66</v>
      </c>
      <c r="BD12" s="22" t="s">
        <v>27</v>
      </c>
      <c r="BE12" s="26" t="s">
        <v>28</v>
      </c>
      <c r="BF12" s="63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9" ht="15" customHeight="1" x14ac:dyDescent="0.25">
      <c r="A13" s="1"/>
      <c r="B13" s="56" t="s">
        <v>29</v>
      </c>
      <c r="C13" s="42">
        <v>8</v>
      </c>
      <c r="D13" s="34">
        <v>7</v>
      </c>
      <c r="E13" s="34">
        <v>8</v>
      </c>
      <c r="F13" s="39">
        <v>6</v>
      </c>
      <c r="G13" s="39">
        <v>8</v>
      </c>
      <c r="H13" s="35">
        <v>7</v>
      </c>
      <c r="I13" s="33">
        <v>6</v>
      </c>
      <c r="J13" s="34">
        <v>6</v>
      </c>
      <c r="K13" s="34">
        <v>5</v>
      </c>
      <c r="L13" s="34">
        <v>6</v>
      </c>
      <c r="M13" s="34">
        <v>6</v>
      </c>
      <c r="N13" s="35">
        <v>6</v>
      </c>
      <c r="O13" s="33">
        <v>8</v>
      </c>
      <c r="P13" s="34">
        <v>7</v>
      </c>
      <c r="Q13" s="34">
        <v>7</v>
      </c>
      <c r="R13" s="34">
        <v>5</v>
      </c>
      <c r="S13" s="34">
        <v>7</v>
      </c>
      <c r="T13" s="35">
        <v>7</v>
      </c>
      <c r="U13" s="33">
        <v>7</v>
      </c>
      <c r="V13" s="34">
        <v>6</v>
      </c>
      <c r="W13" s="34">
        <v>6</v>
      </c>
      <c r="X13" s="34">
        <v>5</v>
      </c>
      <c r="Y13" s="34">
        <v>7</v>
      </c>
      <c r="Z13" s="35">
        <v>3</v>
      </c>
      <c r="AA13" s="33">
        <v>7</v>
      </c>
      <c r="AB13" s="34">
        <v>7</v>
      </c>
      <c r="AC13" s="34">
        <v>7</v>
      </c>
      <c r="AD13" s="34">
        <v>7</v>
      </c>
      <c r="AE13" s="34">
        <v>7</v>
      </c>
      <c r="AF13" s="39">
        <v>7</v>
      </c>
      <c r="AG13" s="33">
        <v>7</v>
      </c>
      <c r="AH13" s="34">
        <v>6</v>
      </c>
      <c r="AI13" s="34">
        <v>4</v>
      </c>
      <c r="AJ13" s="34">
        <v>4</v>
      </c>
      <c r="AK13" s="34">
        <v>5</v>
      </c>
      <c r="AL13" s="35">
        <v>6</v>
      </c>
      <c r="AM13" s="42">
        <v>8</v>
      </c>
      <c r="AN13" s="42">
        <v>7</v>
      </c>
      <c r="AO13" s="42">
        <v>7</v>
      </c>
      <c r="AP13" s="34">
        <v>7</v>
      </c>
      <c r="AQ13" s="34">
        <v>7</v>
      </c>
      <c r="AR13" s="35">
        <v>7</v>
      </c>
      <c r="AS13" s="16">
        <f>SUM(C13:H13)</f>
        <v>44</v>
      </c>
      <c r="AT13" s="17">
        <f>SUM(I13:N13)</f>
        <v>35</v>
      </c>
      <c r="AU13" s="17">
        <f>SUM(O13:T13)</f>
        <v>41</v>
      </c>
      <c r="AV13" s="17">
        <f>SUM(U13:Z13)</f>
        <v>34</v>
      </c>
      <c r="AW13" s="17">
        <f>SUM(AA13:AF13)</f>
        <v>42</v>
      </c>
      <c r="AX13" s="52">
        <f>SUM(AG13:AL13)</f>
        <v>32</v>
      </c>
      <c r="AY13" s="18">
        <f>SUM(AM13:AR13)</f>
        <v>43</v>
      </c>
      <c r="AZ13" s="27">
        <f>SUM(AS13:AY13)</f>
        <v>271</v>
      </c>
      <c r="BA13" s="23">
        <f>MAX(AS13:AY13)</f>
        <v>44</v>
      </c>
      <c r="BB13" s="23">
        <f>MIN(AS13:AY13)</f>
        <v>32</v>
      </c>
      <c r="BC13" s="75">
        <v>7</v>
      </c>
      <c r="BD13" s="23"/>
      <c r="BE13" s="28">
        <f>(AZ13-BA13-BB13+BD13)/BC13</f>
        <v>27.857142857142858</v>
      </c>
      <c r="BF13" s="24">
        <f>_xlfn.RANK.EQ(BE13,$BE$13:$BE$40,0)</f>
        <v>28</v>
      </c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9" ht="15" customHeight="1" x14ac:dyDescent="0.25">
      <c r="A14" s="1"/>
      <c r="B14" s="56" t="s">
        <v>30</v>
      </c>
      <c r="C14" s="51">
        <v>9.5</v>
      </c>
      <c r="D14" s="48">
        <v>9.5</v>
      </c>
      <c r="E14" s="48">
        <v>9</v>
      </c>
      <c r="F14" s="49">
        <v>9</v>
      </c>
      <c r="G14" s="49">
        <v>9.5</v>
      </c>
      <c r="H14" s="50">
        <v>9.5</v>
      </c>
      <c r="I14" s="15">
        <v>9</v>
      </c>
      <c r="J14" s="48">
        <v>9.5</v>
      </c>
      <c r="K14" s="48">
        <v>9</v>
      </c>
      <c r="L14" s="48">
        <v>9.5</v>
      </c>
      <c r="M14" s="48">
        <v>9.5</v>
      </c>
      <c r="N14" s="50">
        <v>9.5</v>
      </c>
      <c r="O14" s="15">
        <v>9</v>
      </c>
      <c r="P14" s="48">
        <v>9</v>
      </c>
      <c r="Q14" s="48">
        <v>9.5</v>
      </c>
      <c r="R14" s="48">
        <v>9.5</v>
      </c>
      <c r="S14" s="48">
        <v>9.5</v>
      </c>
      <c r="T14" s="50">
        <v>9.5</v>
      </c>
      <c r="U14" s="15">
        <v>9</v>
      </c>
      <c r="V14" s="48">
        <v>9.5</v>
      </c>
      <c r="W14" s="48">
        <v>9.5</v>
      </c>
      <c r="X14" s="48">
        <v>9</v>
      </c>
      <c r="Y14" s="48">
        <v>9.5</v>
      </c>
      <c r="Z14" s="50">
        <v>9.5</v>
      </c>
      <c r="AA14" s="15">
        <v>9.5</v>
      </c>
      <c r="AB14" s="48">
        <v>9</v>
      </c>
      <c r="AC14" s="48">
        <v>9.5</v>
      </c>
      <c r="AD14" s="48">
        <v>9</v>
      </c>
      <c r="AE14" s="48">
        <v>9.5</v>
      </c>
      <c r="AF14" s="49">
        <v>9.5</v>
      </c>
      <c r="AG14" s="9">
        <v>9.5</v>
      </c>
      <c r="AH14" s="2">
        <v>9</v>
      </c>
      <c r="AI14" s="2">
        <v>9.5</v>
      </c>
      <c r="AJ14" s="2">
        <v>9</v>
      </c>
      <c r="AK14" s="2">
        <v>9.5</v>
      </c>
      <c r="AL14" s="8">
        <v>9.5</v>
      </c>
      <c r="AM14" s="51">
        <v>9</v>
      </c>
      <c r="AN14" s="51">
        <v>9</v>
      </c>
      <c r="AO14" s="51">
        <v>9.5</v>
      </c>
      <c r="AP14" s="48">
        <v>9.5</v>
      </c>
      <c r="AQ14" s="48">
        <v>9.5</v>
      </c>
      <c r="AR14" s="50">
        <v>9.5</v>
      </c>
      <c r="AS14" s="16">
        <f t="shared" ref="AS14:AS40" si="0">SUM(C14:H14)</f>
        <v>56</v>
      </c>
      <c r="AT14" s="17">
        <f t="shared" ref="AT14:AT40" si="1">SUM(I14:N14)</f>
        <v>56</v>
      </c>
      <c r="AU14" s="17">
        <f t="shared" ref="AU14:AU40" si="2">SUM(O14:T14)</f>
        <v>56</v>
      </c>
      <c r="AV14" s="17">
        <f t="shared" ref="AV14:AV40" si="3">SUM(U14:Z14)</f>
        <v>56</v>
      </c>
      <c r="AW14" s="17">
        <f t="shared" ref="AW14:AW40" si="4">SUM(AA14:AF14)</f>
        <v>56</v>
      </c>
      <c r="AX14" s="52">
        <f t="shared" ref="AX14:AX40" si="5">SUM(AG14:AL14)</f>
        <v>56</v>
      </c>
      <c r="AY14" s="18">
        <f t="shared" ref="AY14:AY40" si="6">SUM(AM14:AR14)</f>
        <v>56</v>
      </c>
      <c r="AZ14" s="27">
        <f t="shared" ref="AZ14:AZ20" si="7">SUM(AS14:AY14)</f>
        <v>392</v>
      </c>
      <c r="BA14" s="23">
        <f t="shared" ref="BA14:BA20" si="8">MAX(AS14:AY14)</f>
        <v>56</v>
      </c>
      <c r="BB14" s="23">
        <f t="shared" ref="BB14:BB20" si="9">MIN(AS14:AY14)</f>
        <v>56</v>
      </c>
      <c r="BC14" s="75">
        <v>7</v>
      </c>
      <c r="BD14" s="23"/>
      <c r="BE14" s="28">
        <f t="shared" ref="BE14:BE20" si="10">AZ14-BA14-BB14+BD14</f>
        <v>280</v>
      </c>
      <c r="BF14" s="24">
        <f t="shared" ref="BF14:BF20" si="11">_xlfn.RANK.EQ(BE14,$BE$13:$BE$40,0)</f>
        <v>3</v>
      </c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9" ht="15" customHeight="1" x14ac:dyDescent="0.25">
      <c r="A15" s="1"/>
      <c r="B15" s="55" t="s">
        <v>31</v>
      </c>
      <c r="C15" s="51">
        <v>7</v>
      </c>
      <c r="D15" s="48">
        <v>5</v>
      </c>
      <c r="E15" s="48">
        <v>5</v>
      </c>
      <c r="F15" s="49">
        <v>6</v>
      </c>
      <c r="G15" s="49">
        <v>7</v>
      </c>
      <c r="H15" s="50">
        <v>7</v>
      </c>
      <c r="I15" s="15">
        <v>6</v>
      </c>
      <c r="J15" s="48">
        <v>5</v>
      </c>
      <c r="K15" s="48">
        <v>5</v>
      </c>
      <c r="L15" s="48">
        <v>5</v>
      </c>
      <c r="M15" s="48">
        <v>5</v>
      </c>
      <c r="N15" s="50">
        <v>5</v>
      </c>
      <c r="O15" s="15">
        <v>6</v>
      </c>
      <c r="P15" s="48">
        <v>4</v>
      </c>
      <c r="Q15" s="48">
        <v>5</v>
      </c>
      <c r="R15" s="48">
        <v>5</v>
      </c>
      <c r="S15" s="48">
        <v>7</v>
      </c>
      <c r="T15" s="50">
        <v>6</v>
      </c>
      <c r="U15" s="15">
        <v>6</v>
      </c>
      <c r="V15" s="48">
        <v>6</v>
      </c>
      <c r="W15" s="48">
        <v>7</v>
      </c>
      <c r="X15" s="48">
        <v>7</v>
      </c>
      <c r="Y15" s="48">
        <v>6</v>
      </c>
      <c r="Z15" s="50">
        <v>7</v>
      </c>
      <c r="AA15" s="15">
        <v>6</v>
      </c>
      <c r="AB15" s="48">
        <v>5</v>
      </c>
      <c r="AC15" s="48">
        <v>6</v>
      </c>
      <c r="AD15" s="48">
        <v>5</v>
      </c>
      <c r="AE15" s="48">
        <v>6</v>
      </c>
      <c r="AF15" s="49">
        <v>5</v>
      </c>
      <c r="AG15" s="9">
        <v>6</v>
      </c>
      <c r="AH15" s="2">
        <v>7</v>
      </c>
      <c r="AI15" s="2">
        <v>6</v>
      </c>
      <c r="AJ15" s="2">
        <v>5</v>
      </c>
      <c r="AK15" s="2">
        <v>5</v>
      </c>
      <c r="AL15" s="8">
        <v>4</v>
      </c>
      <c r="AM15" s="51">
        <v>6</v>
      </c>
      <c r="AN15" s="51">
        <v>5</v>
      </c>
      <c r="AO15" s="51">
        <v>4.5</v>
      </c>
      <c r="AP15" s="48">
        <v>4.5</v>
      </c>
      <c r="AQ15" s="48">
        <v>5</v>
      </c>
      <c r="AR15" s="50">
        <v>4.5</v>
      </c>
      <c r="AS15" s="16">
        <f t="shared" si="0"/>
        <v>37</v>
      </c>
      <c r="AT15" s="17">
        <f t="shared" si="1"/>
        <v>31</v>
      </c>
      <c r="AU15" s="17">
        <f t="shared" si="2"/>
        <v>33</v>
      </c>
      <c r="AV15" s="17">
        <f t="shared" si="3"/>
        <v>39</v>
      </c>
      <c r="AW15" s="17">
        <f t="shared" si="4"/>
        <v>33</v>
      </c>
      <c r="AX15" s="52">
        <f t="shared" si="5"/>
        <v>33</v>
      </c>
      <c r="AY15" s="18">
        <f t="shared" si="6"/>
        <v>29.5</v>
      </c>
      <c r="AZ15" s="27">
        <f t="shared" si="7"/>
        <v>235.5</v>
      </c>
      <c r="BA15" s="23">
        <f t="shared" si="8"/>
        <v>39</v>
      </c>
      <c r="BB15" s="23">
        <f t="shared" si="9"/>
        <v>29.5</v>
      </c>
      <c r="BC15" s="75">
        <v>7</v>
      </c>
      <c r="BD15" s="23"/>
      <c r="BE15" s="28">
        <f t="shared" si="10"/>
        <v>167</v>
      </c>
      <c r="BF15" s="24">
        <f t="shared" si="11"/>
        <v>17</v>
      </c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9" ht="15" customHeight="1" x14ac:dyDescent="0.25">
      <c r="A16" s="1"/>
      <c r="B16" s="55" t="s">
        <v>32</v>
      </c>
      <c r="C16" s="51">
        <v>9</v>
      </c>
      <c r="D16" s="48">
        <v>9</v>
      </c>
      <c r="E16" s="48">
        <v>9</v>
      </c>
      <c r="F16" s="49">
        <v>9</v>
      </c>
      <c r="G16" s="49">
        <v>9</v>
      </c>
      <c r="H16" s="50">
        <v>9</v>
      </c>
      <c r="I16" s="15">
        <v>9</v>
      </c>
      <c r="J16" s="48">
        <v>9</v>
      </c>
      <c r="K16" s="48">
        <v>8.5</v>
      </c>
      <c r="L16" s="48">
        <v>9</v>
      </c>
      <c r="M16" s="48">
        <v>8.5</v>
      </c>
      <c r="N16" s="50">
        <v>9</v>
      </c>
      <c r="O16" s="15">
        <v>9</v>
      </c>
      <c r="P16" s="48">
        <v>9</v>
      </c>
      <c r="Q16" s="48">
        <v>9</v>
      </c>
      <c r="R16" s="48">
        <v>8.5</v>
      </c>
      <c r="S16" s="48">
        <v>8.5</v>
      </c>
      <c r="T16" s="50">
        <v>9</v>
      </c>
      <c r="U16" s="15">
        <v>9</v>
      </c>
      <c r="V16" s="48">
        <v>9</v>
      </c>
      <c r="W16" s="48">
        <v>9</v>
      </c>
      <c r="X16" s="48">
        <v>8.5</v>
      </c>
      <c r="Y16" s="48">
        <v>8.5</v>
      </c>
      <c r="Z16" s="50">
        <v>9</v>
      </c>
      <c r="AA16" s="15">
        <v>8.5</v>
      </c>
      <c r="AB16" s="48">
        <v>9</v>
      </c>
      <c r="AC16" s="48">
        <v>8.5</v>
      </c>
      <c r="AD16" s="48">
        <v>9</v>
      </c>
      <c r="AE16" s="48">
        <v>9</v>
      </c>
      <c r="AF16" s="49">
        <v>9</v>
      </c>
      <c r="AG16" s="9">
        <v>9</v>
      </c>
      <c r="AH16" s="2">
        <v>8.5</v>
      </c>
      <c r="AI16" s="2">
        <v>8.5</v>
      </c>
      <c r="AJ16" s="2">
        <v>9</v>
      </c>
      <c r="AK16" s="2">
        <v>9</v>
      </c>
      <c r="AL16" s="8">
        <v>9</v>
      </c>
      <c r="AM16" s="51">
        <v>9</v>
      </c>
      <c r="AN16" s="51">
        <v>9</v>
      </c>
      <c r="AO16" s="51">
        <v>9</v>
      </c>
      <c r="AP16" s="48">
        <v>9</v>
      </c>
      <c r="AQ16" s="48">
        <v>8.5</v>
      </c>
      <c r="AR16" s="50">
        <v>8.5</v>
      </c>
      <c r="AS16" s="16">
        <f t="shared" si="0"/>
        <v>54</v>
      </c>
      <c r="AT16" s="17">
        <f t="shared" si="1"/>
        <v>53</v>
      </c>
      <c r="AU16" s="17">
        <f t="shared" si="2"/>
        <v>53</v>
      </c>
      <c r="AV16" s="17">
        <f t="shared" si="3"/>
        <v>53</v>
      </c>
      <c r="AW16" s="17">
        <f t="shared" si="4"/>
        <v>53</v>
      </c>
      <c r="AX16" s="52">
        <f t="shared" si="5"/>
        <v>53</v>
      </c>
      <c r="AY16" s="18">
        <f t="shared" si="6"/>
        <v>53</v>
      </c>
      <c r="AZ16" s="27">
        <f t="shared" si="7"/>
        <v>372</v>
      </c>
      <c r="BA16" s="23">
        <f t="shared" si="8"/>
        <v>54</v>
      </c>
      <c r="BB16" s="23">
        <f t="shared" si="9"/>
        <v>53</v>
      </c>
      <c r="BC16" s="75">
        <v>7</v>
      </c>
      <c r="BD16" s="23"/>
      <c r="BE16" s="28">
        <f t="shared" si="10"/>
        <v>265</v>
      </c>
      <c r="BF16" s="24">
        <f t="shared" si="11"/>
        <v>6</v>
      </c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ht="15" customHeight="1" x14ac:dyDescent="0.25">
      <c r="A17" s="1"/>
      <c r="B17" s="56" t="s">
        <v>33</v>
      </c>
      <c r="C17" s="51">
        <v>5</v>
      </c>
      <c r="D17" s="48">
        <v>6</v>
      </c>
      <c r="E17" s="48">
        <v>7</v>
      </c>
      <c r="F17" s="49">
        <v>5</v>
      </c>
      <c r="G17" s="49">
        <v>5</v>
      </c>
      <c r="H17" s="50">
        <v>5</v>
      </c>
      <c r="I17" s="15">
        <v>4</v>
      </c>
      <c r="J17" s="48">
        <v>4</v>
      </c>
      <c r="K17" s="48">
        <v>4</v>
      </c>
      <c r="L17" s="48">
        <v>4</v>
      </c>
      <c r="M17" s="48">
        <v>4</v>
      </c>
      <c r="N17" s="50">
        <v>4</v>
      </c>
      <c r="O17" s="15">
        <v>6</v>
      </c>
      <c r="P17" s="48">
        <v>4</v>
      </c>
      <c r="Q17" s="48">
        <v>7</v>
      </c>
      <c r="R17" s="48">
        <v>5</v>
      </c>
      <c r="S17" s="48">
        <v>4</v>
      </c>
      <c r="T17" s="50">
        <v>5</v>
      </c>
      <c r="U17" s="15">
        <v>4</v>
      </c>
      <c r="V17" s="48">
        <v>4</v>
      </c>
      <c r="W17" s="48">
        <v>8</v>
      </c>
      <c r="X17" s="48">
        <v>6</v>
      </c>
      <c r="Y17" s="48">
        <v>6</v>
      </c>
      <c r="Z17" s="50">
        <v>6</v>
      </c>
      <c r="AA17" s="15">
        <v>4</v>
      </c>
      <c r="AB17" s="48">
        <v>4</v>
      </c>
      <c r="AC17" s="48">
        <v>4</v>
      </c>
      <c r="AD17" s="48">
        <v>4</v>
      </c>
      <c r="AE17" s="48">
        <v>4</v>
      </c>
      <c r="AF17" s="49">
        <v>4</v>
      </c>
      <c r="AG17" s="9">
        <v>8</v>
      </c>
      <c r="AH17" s="2">
        <v>6</v>
      </c>
      <c r="AI17" s="2">
        <v>8</v>
      </c>
      <c r="AJ17" s="2">
        <v>5</v>
      </c>
      <c r="AK17" s="2">
        <v>7</v>
      </c>
      <c r="AL17" s="8">
        <v>7</v>
      </c>
      <c r="AM17" s="51">
        <v>5</v>
      </c>
      <c r="AN17" s="51">
        <v>5</v>
      </c>
      <c r="AO17" s="51">
        <v>5</v>
      </c>
      <c r="AP17" s="48">
        <v>5</v>
      </c>
      <c r="AQ17" s="48">
        <v>5</v>
      </c>
      <c r="AR17" s="50">
        <v>5</v>
      </c>
      <c r="AS17" s="16">
        <f t="shared" si="0"/>
        <v>33</v>
      </c>
      <c r="AT17" s="17">
        <f t="shared" si="1"/>
        <v>24</v>
      </c>
      <c r="AU17" s="17">
        <f t="shared" si="2"/>
        <v>31</v>
      </c>
      <c r="AV17" s="17">
        <f t="shared" si="3"/>
        <v>34</v>
      </c>
      <c r="AW17" s="17">
        <f t="shared" si="4"/>
        <v>24</v>
      </c>
      <c r="AX17" s="52">
        <f t="shared" si="5"/>
        <v>41</v>
      </c>
      <c r="AY17" s="18">
        <f t="shared" si="6"/>
        <v>30</v>
      </c>
      <c r="AZ17" s="27">
        <f t="shared" si="7"/>
        <v>217</v>
      </c>
      <c r="BA17" s="23">
        <f t="shared" si="8"/>
        <v>41</v>
      </c>
      <c r="BB17" s="23">
        <f t="shared" si="9"/>
        <v>24</v>
      </c>
      <c r="BC17" s="75">
        <v>7</v>
      </c>
      <c r="BD17" s="23"/>
      <c r="BE17" s="28">
        <f t="shared" si="10"/>
        <v>152</v>
      </c>
      <c r="BF17" s="24">
        <f t="shared" si="11"/>
        <v>21</v>
      </c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ht="15" customHeight="1" x14ac:dyDescent="0.25">
      <c r="A18" s="1"/>
      <c r="B18" s="56" t="s">
        <v>34</v>
      </c>
      <c r="C18" s="43">
        <v>5</v>
      </c>
      <c r="D18" s="2">
        <v>6</v>
      </c>
      <c r="E18" s="2">
        <v>4</v>
      </c>
      <c r="F18" s="40">
        <v>6</v>
      </c>
      <c r="G18" s="40">
        <v>5</v>
      </c>
      <c r="H18" s="8">
        <v>5</v>
      </c>
      <c r="I18" s="9">
        <v>6</v>
      </c>
      <c r="J18" s="2">
        <v>5</v>
      </c>
      <c r="K18" s="2">
        <v>6</v>
      </c>
      <c r="L18" s="2">
        <v>6</v>
      </c>
      <c r="M18" s="2">
        <v>7</v>
      </c>
      <c r="N18" s="8">
        <v>7</v>
      </c>
      <c r="O18" s="9">
        <v>4</v>
      </c>
      <c r="P18" s="2">
        <v>5</v>
      </c>
      <c r="Q18" s="2">
        <v>5</v>
      </c>
      <c r="R18" s="2">
        <v>6</v>
      </c>
      <c r="S18" s="2">
        <v>5</v>
      </c>
      <c r="T18" s="8">
        <v>6</v>
      </c>
      <c r="U18" s="9">
        <v>3</v>
      </c>
      <c r="V18" s="2">
        <v>4</v>
      </c>
      <c r="W18" s="2">
        <v>6</v>
      </c>
      <c r="X18" s="2">
        <v>5</v>
      </c>
      <c r="Y18" s="2">
        <v>7</v>
      </c>
      <c r="Z18" s="8">
        <v>5</v>
      </c>
      <c r="AA18" s="9">
        <v>6</v>
      </c>
      <c r="AB18" s="2">
        <v>5</v>
      </c>
      <c r="AC18" s="2">
        <v>7</v>
      </c>
      <c r="AD18" s="2">
        <v>6</v>
      </c>
      <c r="AE18" s="2">
        <v>5</v>
      </c>
      <c r="AF18" s="40">
        <v>7</v>
      </c>
      <c r="AG18" s="9">
        <v>7</v>
      </c>
      <c r="AH18" s="2">
        <v>6</v>
      </c>
      <c r="AI18" s="2">
        <v>5</v>
      </c>
      <c r="AJ18" s="2">
        <v>6</v>
      </c>
      <c r="AK18" s="2">
        <v>6</v>
      </c>
      <c r="AL18" s="8">
        <v>6</v>
      </c>
      <c r="AM18" s="43">
        <v>5.5</v>
      </c>
      <c r="AN18" s="43">
        <v>5.5</v>
      </c>
      <c r="AO18" s="43">
        <v>5</v>
      </c>
      <c r="AP18" s="2">
        <v>5</v>
      </c>
      <c r="AQ18" s="2">
        <v>5</v>
      </c>
      <c r="AR18" s="8">
        <v>5</v>
      </c>
      <c r="AS18" s="16">
        <f t="shared" si="0"/>
        <v>31</v>
      </c>
      <c r="AT18" s="17">
        <f t="shared" si="1"/>
        <v>37</v>
      </c>
      <c r="AU18" s="17">
        <f t="shared" si="2"/>
        <v>31</v>
      </c>
      <c r="AV18" s="17">
        <f t="shared" si="3"/>
        <v>30</v>
      </c>
      <c r="AW18" s="17">
        <f t="shared" si="4"/>
        <v>36</v>
      </c>
      <c r="AX18" s="52">
        <f t="shared" si="5"/>
        <v>36</v>
      </c>
      <c r="AY18" s="18">
        <f t="shared" si="6"/>
        <v>31</v>
      </c>
      <c r="AZ18" s="27">
        <f t="shared" si="7"/>
        <v>232</v>
      </c>
      <c r="BA18" s="23">
        <f t="shared" si="8"/>
        <v>37</v>
      </c>
      <c r="BB18" s="23">
        <f t="shared" si="9"/>
        <v>30</v>
      </c>
      <c r="BC18" s="75">
        <v>7</v>
      </c>
      <c r="BD18" s="23"/>
      <c r="BE18" s="28">
        <f t="shared" si="10"/>
        <v>165</v>
      </c>
      <c r="BF18" s="24">
        <f t="shared" si="11"/>
        <v>19</v>
      </c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ht="15" customHeight="1" x14ac:dyDescent="0.25">
      <c r="A19" s="1"/>
      <c r="B19" s="56" t="s">
        <v>35</v>
      </c>
      <c r="C19" s="43">
        <v>9.5</v>
      </c>
      <c r="D19" s="2">
        <v>9.5</v>
      </c>
      <c r="E19" s="2">
        <v>9.5</v>
      </c>
      <c r="F19" s="40">
        <v>9.5</v>
      </c>
      <c r="G19" s="40">
        <v>9.5</v>
      </c>
      <c r="H19" s="8">
        <v>9.5</v>
      </c>
      <c r="I19" s="9">
        <v>9.5</v>
      </c>
      <c r="J19" s="2">
        <v>9.5</v>
      </c>
      <c r="K19" s="2">
        <v>9.5</v>
      </c>
      <c r="L19" s="2">
        <v>9.5</v>
      </c>
      <c r="M19" s="2">
        <v>9.5</v>
      </c>
      <c r="N19" s="8">
        <v>9.5</v>
      </c>
      <c r="O19" s="9">
        <v>9.5</v>
      </c>
      <c r="P19" s="2">
        <v>9.5</v>
      </c>
      <c r="Q19" s="2">
        <v>9.5</v>
      </c>
      <c r="R19" s="2">
        <v>9.5</v>
      </c>
      <c r="S19" s="2">
        <v>9.5</v>
      </c>
      <c r="T19" s="8">
        <v>9.5</v>
      </c>
      <c r="U19" s="9">
        <v>9.5</v>
      </c>
      <c r="V19" s="2">
        <v>9.5</v>
      </c>
      <c r="W19" s="2">
        <v>9.5</v>
      </c>
      <c r="X19" s="2">
        <v>9.5</v>
      </c>
      <c r="Y19" s="2">
        <v>9.5</v>
      </c>
      <c r="Z19" s="8">
        <v>9.5</v>
      </c>
      <c r="AA19" s="9">
        <v>9.5</v>
      </c>
      <c r="AB19" s="2">
        <v>9.5</v>
      </c>
      <c r="AC19" s="2">
        <v>9.5</v>
      </c>
      <c r="AD19" s="2">
        <v>9.5</v>
      </c>
      <c r="AE19" s="2">
        <v>9.5</v>
      </c>
      <c r="AF19" s="40">
        <v>9.5</v>
      </c>
      <c r="AG19" s="9">
        <v>9.5</v>
      </c>
      <c r="AH19" s="2">
        <v>9.5</v>
      </c>
      <c r="AI19" s="2">
        <v>9.5</v>
      </c>
      <c r="AJ19" s="2">
        <v>9.5</v>
      </c>
      <c r="AK19" s="2">
        <v>9.5</v>
      </c>
      <c r="AL19" s="8">
        <v>9.5</v>
      </c>
      <c r="AM19" s="43">
        <v>9.5</v>
      </c>
      <c r="AN19" s="43">
        <v>9.5</v>
      </c>
      <c r="AO19" s="43">
        <v>9.5</v>
      </c>
      <c r="AP19" s="2">
        <v>9.5</v>
      </c>
      <c r="AQ19" s="2">
        <v>9.5</v>
      </c>
      <c r="AR19" s="8">
        <v>9.5</v>
      </c>
      <c r="AS19" s="16">
        <f t="shared" si="0"/>
        <v>57</v>
      </c>
      <c r="AT19" s="17">
        <f t="shared" si="1"/>
        <v>57</v>
      </c>
      <c r="AU19" s="17">
        <f t="shared" si="2"/>
        <v>57</v>
      </c>
      <c r="AV19" s="17">
        <f t="shared" si="3"/>
        <v>57</v>
      </c>
      <c r="AW19" s="17">
        <f t="shared" si="4"/>
        <v>57</v>
      </c>
      <c r="AX19" s="52">
        <f t="shared" si="5"/>
        <v>57</v>
      </c>
      <c r="AY19" s="18">
        <f t="shared" si="6"/>
        <v>57</v>
      </c>
      <c r="AZ19" s="27">
        <f t="shared" si="7"/>
        <v>399</v>
      </c>
      <c r="BA19" s="23">
        <f t="shared" si="8"/>
        <v>57</v>
      </c>
      <c r="BB19" s="23">
        <f t="shared" si="9"/>
        <v>57</v>
      </c>
      <c r="BC19" s="75">
        <v>7</v>
      </c>
      <c r="BD19" s="23"/>
      <c r="BE19" s="28">
        <f t="shared" si="10"/>
        <v>285</v>
      </c>
      <c r="BF19" s="24">
        <f t="shared" si="11"/>
        <v>1</v>
      </c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ht="15" customHeight="1" x14ac:dyDescent="0.25">
      <c r="A20" s="1"/>
      <c r="B20" s="56" t="s">
        <v>36</v>
      </c>
      <c r="C20" s="44">
        <v>5</v>
      </c>
      <c r="D20" s="10">
        <v>6</v>
      </c>
      <c r="E20" s="10">
        <v>4</v>
      </c>
      <c r="F20" s="41">
        <v>3</v>
      </c>
      <c r="G20" s="41">
        <v>6</v>
      </c>
      <c r="H20" s="11">
        <v>4</v>
      </c>
      <c r="I20" s="12">
        <v>4</v>
      </c>
      <c r="J20" s="10">
        <v>4</v>
      </c>
      <c r="K20" s="10">
        <v>4</v>
      </c>
      <c r="L20" s="10">
        <v>4</v>
      </c>
      <c r="M20" s="10">
        <v>4</v>
      </c>
      <c r="N20" s="11">
        <v>4</v>
      </c>
      <c r="O20" s="12">
        <v>5</v>
      </c>
      <c r="P20" s="10">
        <v>5</v>
      </c>
      <c r="Q20" s="10">
        <v>6</v>
      </c>
      <c r="R20" s="10">
        <v>5</v>
      </c>
      <c r="S20" s="10">
        <v>7</v>
      </c>
      <c r="T20" s="11">
        <v>6</v>
      </c>
      <c r="U20" s="12">
        <v>5</v>
      </c>
      <c r="V20" s="10">
        <v>6</v>
      </c>
      <c r="W20" s="10">
        <v>7</v>
      </c>
      <c r="X20" s="10">
        <v>5</v>
      </c>
      <c r="Y20" s="10">
        <v>6</v>
      </c>
      <c r="Z20" s="11">
        <v>4</v>
      </c>
      <c r="AA20" s="12">
        <v>4</v>
      </c>
      <c r="AB20" s="10">
        <v>4</v>
      </c>
      <c r="AC20" s="10">
        <v>4</v>
      </c>
      <c r="AD20" s="10">
        <v>4</v>
      </c>
      <c r="AE20" s="10">
        <v>4</v>
      </c>
      <c r="AF20" s="41">
        <v>4</v>
      </c>
      <c r="AG20" s="12">
        <v>6</v>
      </c>
      <c r="AH20" s="10">
        <v>5</v>
      </c>
      <c r="AI20" s="10">
        <v>7</v>
      </c>
      <c r="AJ20" s="10">
        <v>6</v>
      </c>
      <c r="AK20" s="10">
        <v>5</v>
      </c>
      <c r="AL20" s="11">
        <v>5</v>
      </c>
      <c r="AM20" s="44">
        <v>5</v>
      </c>
      <c r="AN20" s="44">
        <v>4.5</v>
      </c>
      <c r="AO20" s="44">
        <v>4</v>
      </c>
      <c r="AP20" s="10">
        <v>4</v>
      </c>
      <c r="AQ20" s="10">
        <v>4</v>
      </c>
      <c r="AR20" s="11">
        <v>4</v>
      </c>
      <c r="AS20" s="16">
        <f t="shared" si="0"/>
        <v>28</v>
      </c>
      <c r="AT20" s="17">
        <f t="shared" si="1"/>
        <v>24</v>
      </c>
      <c r="AU20" s="17">
        <f t="shared" si="2"/>
        <v>34</v>
      </c>
      <c r="AV20" s="17">
        <f t="shared" si="3"/>
        <v>33</v>
      </c>
      <c r="AW20" s="17">
        <f t="shared" si="4"/>
        <v>24</v>
      </c>
      <c r="AX20" s="52">
        <f t="shared" si="5"/>
        <v>34</v>
      </c>
      <c r="AY20" s="18">
        <f t="shared" si="6"/>
        <v>25.5</v>
      </c>
      <c r="AZ20" s="27">
        <f t="shared" si="7"/>
        <v>202.5</v>
      </c>
      <c r="BA20" s="23">
        <f t="shared" si="8"/>
        <v>34</v>
      </c>
      <c r="BB20" s="23">
        <f t="shared" si="9"/>
        <v>24</v>
      </c>
      <c r="BC20" s="75">
        <v>7</v>
      </c>
      <c r="BD20" s="23"/>
      <c r="BE20" s="28">
        <f t="shared" si="10"/>
        <v>144.5</v>
      </c>
      <c r="BF20" s="24">
        <f t="shared" si="11"/>
        <v>23</v>
      </c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ht="15" customHeight="1" x14ac:dyDescent="0.25">
      <c r="A21" s="1"/>
      <c r="B21" s="56" t="s">
        <v>37</v>
      </c>
      <c r="C21" s="44">
        <v>9.5</v>
      </c>
      <c r="D21" s="10">
        <v>9</v>
      </c>
      <c r="E21" s="10">
        <v>9</v>
      </c>
      <c r="F21" s="41">
        <v>9</v>
      </c>
      <c r="G21" s="41">
        <v>9.5</v>
      </c>
      <c r="H21" s="11">
        <v>9</v>
      </c>
      <c r="I21" s="12">
        <v>9</v>
      </c>
      <c r="J21" s="10">
        <v>9.5</v>
      </c>
      <c r="K21" s="10">
        <v>9</v>
      </c>
      <c r="L21" s="10">
        <v>9</v>
      </c>
      <c r="M21" s="10">
        <v>9</v>
      </c>
      <c r="N21" s="11">
        <v>9.5</v>
      </c>
      <c r="O21" s="12">
        <v>9</v>
      </c>
      <c r="P21" s="10">
        <v>9</v>
      </c>
      <c r="Q21" s="10">
        <v>9.5</v>
      </c>
      <c r="R21" s="10">
        <v>9.5</v>
      </c>
      <c r="S21" s="10">
        <v>9</v>
      </c>
      <c r="T21" s="11">
        <v>9</v>
      </c>
      <c r="U21" s="12">
        <v>9</v>
      </c>
      <c r="V21" s="10">
        <v>9</v>
      </c>
      <c r="W21" s="10">
        <v>9</v>
      </c>
      <c r="X21" s="10">
        <v>9</v>
      </c>
      <c r="Y21" s="10">
        <v>9.5</v>
      </c>
      <c r="Z21" s="11">
        <v>9.5</v>
      </c>
      <c r="AA21" s="12">
        <v>9</v>
      </c>
      <c r="AB21" s="10">
        <v>9</v>
      </c>
      <c r="AC21" s="10">
        <v>9</v>
      </c>
      <c r="AD21" s="10">
        <v>9</v>
      </c>
      <c r="AE21" s="10">
        <v>9.5</v>
      </c>
      <c r="AF21" s="41">
        <v>9.5</v>
      </c>
      <c r="AG21" s="12">
        <v>9</v>
      </c>
      <c r="AH21" s="10">
        <v>9.5</v>
      </c>
      <c r="AI21" s="10">
        <v>9</v>
      </c>
      <c r="AJ21" s="10">
        <v>9</v>
      </c>
      <c r="AK21" s="10">
        <v>9</v>
      </c>
      <c r="AL21" s="11">
        <v>9.5</v>
      </c>
      <c r="AM21" s="44">
        <v>9.5</v>
      </c>
      <c r="AN21" s="44">
        <v>9</v>
      </c>
      <c r="AO21" s="44">
        <v>9</v>
      </c>
      <c r="AP21" s="10">
        <v>9</v>
      </c>
      <c r="AQ21" s="10">
        <v>9</v>
      </c>
      <c r="AR21" s="11">
        <v>9.5</v>
      </c>
      <c r="AS21" s="16">
        <f t="shared" si="0"/>
        <v>55</v>
      </c>
      <c r="AT21" s="17">
        <f t="shared" si="1"/>
        <v>55</v>
      </c>
      <c r="AU21" s="17">
        <f t="shared" si="2"/>
        <v>55</v>
      </c>
      <c r="AV21" s="17">
        <f t="shared" si="3"/>
        <v>55</v>
      </c>
      <c r="AW21" s="17">
        <f t="shared" si="4"/>
        <v>55</v>
      </c>
      <c r="AX21" s="52">
        <f t="shared" si="5"/>
        <v>55</v>
      </c>
      <c r="AY21" s="18">
        <f t="shared" si="6"/>
        <v>55</v>
      </c>
      <c r="AZ21" s="27">
        <f>SUM(AS21:AY21)</f>
        <v>385</v>
      </c>
      <c r="BA21" s="23">
        <f t="shared" ref="BA21:BA40" si="12">MAX(AS21:AY21)</f>
        <v>55</v>
      </c>
      <c r="BB21" s="23">
        <f t="shared" ref="BB21:BB40" si="13">MIN(AS21:AY21)</f>
        <v>55</v>
      </c>
      <c r="BC21" s="75">
        <v>7</v>
      </c>
      <c r="BD21" s="23"/>
      <c r="BE21" s="28">
        <f t="shared" ref="BE21:BE38" si="14">AZ21-BA21-BB21+BD21</f>
        <v>275</v>
      </c>
      <c r="BF21" s="24">
        <f>_xlfn.RANK.EQ(BE21,$BE$13:$BE$40,0)</f>
        <v>5</v>
      </c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ht="15" customHeight="1" x14ac:dyDescent="0.25">
      <c r="A22" s="1"/>
      <c r="B22" s="56" t="s">
        <v>38</v>
      </c>
      <c r="C22" s="44">
        <v>8</v>
      </c>
      <c r="D22" s="10">
        <v>8</v>
      </c>
      <c r="E22" s="10">
        <v>6</v>
      </c>
      <c r="F22" s="41">
        <v>6</v>
      </c>
      <c r="G22" s="41">
        <v>6</v>
      </c>
      <c r="H22" s="11">
        <v>6</v>
      </c>
      <c r="I22" s="12">
        <v>6</v>
      </c>
      <c r="J22" s="10">
        <v>6</v>
      </c>
      <c r="K22" s="10">
        <v>6</v>
      </c>
      <c r="L22" s="10">
        <v>6</v>
      </c>
      <c r="M22" s="10">
        <v>6</v>
      </c>
      <c r="N22" s="11">
        <v>6</v>
      </c>
      <c r="O22" s="12">
        <v>7</v>
      </c>
      <c r="P22" s="10">
        <v>7</v>
      </c>
      <c r="Q22" s="10">
        <v>5</v>
      </c>
      <c r="R22" s="10">
        <v>5</v>
      </c>
      <c r="S22" s="10">
        <v>7</v>
      </c>
      <c r="T22" s="11">
        <v>6</v>
      </c>
      <c r="U22" s="12">
        <v>4</v>
      </c>
      <c r="V22" s="10">
        <v>4</v>
      </c>
      <c r="W22" s="10">
        <v>4</v>
      </c>
      <c r="X22" s="10">
        <v>5</v>
      </c>
      <c r="Y22" s="10">
        <v>6</v>
      </c>
      <c r="Z22" s="11">
        <v>6.5</v>
      </c>
      <c r="AA22" s="12">
        <v>6</v>
      </c>
      <c r="AB22" s="10">
        <v>6</v>
      </c>
      <c r="AC22" s="10">
        <v>6</v>
      </c>
      <c r="AD22" s="10">
        <v>6</v>
      </c>
      <c r="AE22" s="10">
        <v>6</v>
      </c>
      <c r="AF22" s="41">
        <v>6</v>
      </c>
      <c r="AG22" s="12">
        <v>7</v>
      </c>
      <c r="AH22" s="10">
        <v>7</v>
      </c>
      <c r="AI22" s="10">
        <v>7</v>
      </c>
      <c r="AJ22" s="10">
        <v>6</v>
      </c>
      <c r="AK22" s="10">
        <v>7</v>
      </c>
      <c r="AL22" s="11">
        <v>7</v>
      </c>
      <c r="AM22" s="44">
        <v>4</v>
      </c>
      <c r="AN22" s="44">
        <v>5</v>
      </c>
      <c r="AO22" s="44">
        <v>4.5</v>
      </c>
      <c r="AP22" s="10">
        <v>5</v>
      </c>
      <c r="AQ22" s="10">
        <v>4.5</v>
      </c>
      <c r="AR22" s="11">
        <v>4.5</v>
      </c>
      <c r="AS22" s="16">
        <f t="shared" si="0"/>
        <v>40</v>
      </c>
      <c r="AT22" s="17">
        <f t="shared" si="1"/>
        <v>36</v>
      </c>
      <c r="AU22" s="17">
        <f t="shared" si="2"/>
        <v>37</v>
      </c>
      <c r="AV22" s="17">
        <f t="shared" si="3"/>
        <v>29.5</v>
      </c>
      <c r="AW22" s="17">
        <f t="shared" si="4"/>
        <v>36</v>
      </c>
      <c r="AX22" s="52">
        <f t="shared" si="5"/>
        <v>41</v>
      </c>
      <c r="AY22" s="18">
        <f t="shared" si="6"/>
        <v>27.5</v>
      </c>
      <c r="AZ22" s="27">
        <f>SUM(AS22:AY22)</f>
        <v>247</v>
      </c>
      <c r="BA22" s="23">
        <f t="shared" si="12"/>
        <v>41</v>
      </c>
      <c r="BB22" s="23">
        <f t="shared" si="13"/>
        <v>27.5</v>
      </c>
      <c r="BC22" s="75">
        <v>7</v>
      </c>
      <c r="BD22" s="23"/>
      <c r="BE22" s="28">
        <f t="shared" si="14"/>
        <v>178.5</v>
      </c>
      <c r="BF22" s="24">
        <f>_xlfn.RANK.EQ(BE22,$BE$13:$BE$40,0)</f>
        <v>14</v>
      </c>
      <c r="BG22" s="1"/>
      <c r="BH22" s="1"/>
      <c r="BI22" s="1"/>
      <c r="BJ22" s="1"/>
    </row>
    <row r="23" spans="1:68" ht="15" customHeight="1" x14ac:dyDescent="0.25">
      <c r="A23" s="1"/>
      <c r="B23" s="56" t="s">
        <v>39</v>
      </c>
      <c r="C23" s="44">
        <v>4</v>
      </c>
      <c r="D23" s="10">
        <v>3</v>
      </c>
      <c r="E23" s="10">
        <v>4</v>
      </c>
      <c r="F23" s="41">
        <v>4</v>
      </c>
      <c r="G23" s="41">
        <v>3</v>
      </c>
      <c r="H23" s="11">
        <v>3</v>
      </c>
      <c r="I23" s="12">
        <v>3</v>
      </c>
      <c r="J23" s="10">
        <v>3</v>
      </c>
      <c r="K23" s="10">
        <v>4</v>
      </c>
      <c r="L23" s="10">
        <v>3</v>
      </c>
      <c r="M23" s="10">
        <v>3</v>
      </c>
      <c r="N23" s="11">
        <v>3</v>
      </c>
      <c r="O23" s="12">
        <v>4</v>
      </c>
      <c r="P23" s="10">
        <v>4</v>
      </c>
      <c r="Q23" s="10">
        <v>4</v>
      </c>
      <c r="R23" s="10">
        <v>4</v>
      </c>
      <c r="S23" s="10">
        <v>4</v>
      </c>
      <c r="T23" s="11">
        <v>5</v>
      </c>
      <c r="U23" s="12">
        <v>3</v>
      </c>
      <c r="V23" s="10">
        <v>4</v>
      </c>
      <c r="W23" s="10">
        <v>3</v>
      </c>
      <c r="X23" s="10">
        <v>4</v>
      </c>
      <c r="Y23" s="10">
        <v>4</v>
      </c>
      <c r="Z23" s="11">
        <v>3</v>
      </c>
      <c r="AA23" s="12">
        <v>3</v>
      </c>
      <c r="AB23" s="10">
        <v>3</v>
      </c>
      <c r="AC23" s="10">
        <v>3</v>
      </c>
      <c r="AD23" s="10">
        <v>3</v>
      </c>
      <c r="AE23" s="10">
        <v>3</v>
      </c>
      <c r="AF23" s="41">
        <v>3</v>
      </c>
      <c r="AG23" s="12">
        <v>6</v>
      </c>
      <c r="AH23" s="10">
        <v>6</v>
      </c>
      <c r="AI23" s="10">
        <v>4</v>
      </c>
      <c r="AJ23" s="10">
        <v>5</v>
      </c>
      <c r="AK23" s="10">
        <v>6</v>
      </c>
      <c r="AL23" s="11">
        <v>4</v>
      </c>
      <c r="AM23" s="44">
        <v>5.5</v>
      </c>
      <c r="AN23" s="44">
        <v>5.5</v>
      </c>
      <c r="AO23" s="44">
        <v>4</v>
      </c>
      <c r="AP23" s="10">
        <v>3</v>
      </c>
      <c r="AQ23" s="10">
        <v>5</v>
      </c>
      <c r="AR23" s="11">
        <v>4</v>
      </c>
      <c r="AS23" s="16">
        <f t="shared" si="0"/>
        <v>21</v>
      </c>
      <c r="AT23" s="17">
        <f t="shared" si="1"/>
        <v>19</v>
      </c>
      <c r="AU23" s="17">
        <f t="shared" si="2"/>
        <v>25</v>
      </c>
      <c r="AV23" s="17">
        <f t="shared" si="3"/>
        <v>21</v>
      </c>
      <c r="AW23" s="17">
        <f t="shared" si="4"/>
        <v>18</v>
      </c>
      <c r="AX23" s="52">
        <f t="shared" si="5"/>
        <v>31</v>
      </c>
      <c r="AY23" s="18">
        <f t="shared" si="6"/>
        <v>27</v>
      </c>
      <c r="AZ23" s="27">
        <f t="shared" ref="AZ23:AZ24" si="15">SUM(AS23:AY23)</f>
        <v>162</v>
      </c>
      <c r="BA23" s="23">
        <f t="shared" si="12"/>
        <v>31</v>
      </c>
      <c r="BB23" s="23">
        <f t="shared" si="13"/>
        <v>18</v>
      </c>
      <c r="BC23" s="75">
        <v>7</v>
      </c>
      <c r="BD23" s="23"/>
      <c r="BE23" s="28">
        <f>AZ23-BA23-BB23+BD23</f>
        <v>113</v>
      </c>
      <c r="BF23" s="24">
        <f t="shared" ref="BF23:BF24" si="16">_xlfn.RANK.EQ(BE23,$BE$13:$BE$40,0)</f>
        <v>26</v>
      </c>
      <c r="BG23" s="1"/>
      <c r="BH23" s="1"/>
      <c r="BI23" s="1"/>
      <c r="BJ23" s="1"/>
    </row>
    <row r="24" spans="1:68" ht="15" customHeight="1" x14ac:dyDescent="0.25">
      <c r="A24" s="1"/>
      <c r="B24" s="55" t="s">
        <v>40</v>
      </c>
      <c r="C24" s="44">
        <v>4</v>
      </c>
      <c r="D24" s="10">
        <v>3</v>
      </c>
      <c r="E24" s="10">
        <v>4</v>
      </c>
      <c r="F24" s="41">
        <v>4</v>
      </c>
      <c r="G24" s="41">
        <v>4</v>
      </c>
      <c r="H24" s="11">
        <v>4</v>
      </c>
      <c r="I24" s="12">
        <v>3</v>
      </c>
      <c r="J24" s="10">
        <v>3</v>
      </c>
      <c r="K24" s="10">
        <v>3</v>
      </c>
      <c r="L24" s="10">
        <v>3</v>
      </c>
      <c r="M24" s="10">
        <v>3</v>
      </c>
      <c r="N24" s="11">
        <v>3</v>
      </c>
      <c r="O24" s="12">
        <v>4</v>
      </c>
      <c r="P24" s="10">
        <v>4</v>
      </c>
      <c r="Q24" s="10">
        <v>4</v>
      </c>
      <c r="R24" s="10">
        <v>4</v>
      </c>
      <c r="S24" s="10">
        <v>4</v>
      </c>
      <c r="T24" s="11">
        <v>5</v>
      </c>
      <c r="U24" s="12">
        <v>6</v>
      </c>
      <c r="V24" s="10">
        <v>5</v>
      </c>
      <c r="W24" s="10">
        <v>3</v>
      </c>
      <c r="X24" s="10">
        <v>4</v>
      </c>
      <c r="Y24" s="10">
        <v>3</v>
      </c>
      <c r="Z24" s="11">
        <v>5</v>
      </c>
      <c r="AA24" s="12">
        <v>3</v>
      </c>
      <c r="AB24" s="10">
        <v>3</v>
      </c>
      <c r="AC24" s="10">
        <v>3</v>
      </c>
      <c r="AD24" s="10">
        <v>3</v>
      </c>
      <c r="AE24" s="10">
        <v>3</v>
      </c>
      <c r="AF24" s="41">
        <v>3</v>
      </c>
      <c r="AG24" s="12">
        <v>5</v>
      </c>
      <c r="AH24" s="10">
        <v>4</v>
      </c>
      <c r="AI24" s="10">
        <v>4</v>
      </c>
      <c r="AJ24" s="10">
        <v>5</v>
      </c>
      <c r="AK24" s="10">
        <v>7</v>
      </c>
      <c r="AL24" s="11">
        <v>4</v>
      </c>
      <c r="AM24" s="44">
        <v>4</v>
      </c>
      <c r="AN24" s="44">
        <v>5</v>
      </c>
      <c r="AO24" s="44">
        <v>5</v>
      </c>
      <c r="AP24" s="10">
        <v>4</v>
      </c>
      <c r="AQ24" s="10">
        <v>5</v>
      </c>
      <c r="AR24" s="11">
        <v>5</v>
      </c>
      <c r="AS24" s="16">
        <f t="shared" si="0"/>
        <v>23</v>
      </c>
      <c r="AT24" s="17">
        <f t="shared" si="1"/>
        <v>18</v>
      </c>
      <c r="AU24" s="17">
        <f t="shared" si="2"/>
        <v>25</v>
      </c>
      <c r="AV24" s="17">
        <f t="shared" si="3"/>
        <v>26</v>
      </c>
      <c r="AW24" s="17">
        <f t="shared" si="4"/>
        <v>18</v>
      </c>
      <c r="AX24" s="52">
        <f t="shared" si="5"/>
        <v>29</v>
      </c>
      <c r="AY24" s="18">
        <f t="shared" si="6"/>
        <v>28</v>
      </c>
      <c r="AZ24" s="27">
        <f t="shared" si="15"/>
        <v>167</v>
      </c>
      <c r="BA24" s="23">
        <f t="shared" si="12"/>
        <v>29</v>
      </c>
      <c r="BB24" s="23">
        <f t="shared" si="13"/>
        <v>18</v>
      </c>
      <c r="BC24" s="75">
        <v>7</v>
      </c>
      <c r="BD24" s="23"/>
      <c r="BE24" s="28">
        <f t="shared" si="14"/>
        <v>120</v>
      </c>
      <c r="BF24" s="24">
        <f t="shared" si="16"/>
        <v>24</v>
      </c>
      <c r="BG24" s="1"/>
      <c r="BH24" s="1"/>
      <c r="BI24" s="1"/>
      <c r="BJ24" s="1"/>
    </row>
    <row r="25" spans="1:68" ht="15" customHeight="1" x14ac:dyDescent="0.25">
      <c r="A25" s="1"/>
      <c r="B25" s="55" t="s">
        <v>41</v>
      </c>
      <c r="C25" s="44">
        <v>8.5</v>
      </c>
      <c r="D25" s="10">
        <v>8.5</v>
      </c>
      <c r="E25" s="10">
        <v>8.5</v>
      </c>
      <c r="F25" s="41">
        <v>8.5</v>
      </c>
      <c r="G25" s="41">
        <v>8.5</v>
      </c>
      <c r="H25" s="11">
        <v>8.5</v>
      </c>
      <c r="I25" s="12">
        <v>8.5</v>
      </c>
      <c r="J25" s="10">
        <v>8.5</v>
      </c>
      <c r="K25" s="10">
        <v>8.5</v>
      </c>
      <c r="L25" s="10">
        <v>8.5</v>
      </c>
      <c r="M25" s="10">
        <v>8.5</v>
      </c>
      <c r="N25" s="11">
        <v>8.5</v>
      </c>
      <c r="O25" s="12">
        <v>8.5</v>
      </c>
      <c r="P25" s="10">
        <v>8.5</v>
      </c>
      <c r="Q25" s="10">
        <v>8.5</v>
      </c>
      <c r="R25" s="10">
        <v>8.5</v>
      </c>
      <c r="S25" s="10">
        <v>8.5</v>
      </c>
      <c r="T25" s="11">
        <v>8.5</v>
      </c>
      <c r="U25" s="12">
        <v>8.5</v>
      </c>
      <c r="V25" s="10">
        <v>8.5</v>
      </c>
      <c r="W25" s="10">
        <v>8.5</v>
      </c>
      <c r="X25" s="10">
        <v>8.5</v>
      </c>
      <c r="Y25" s="10">
        <v>8.5</v>
      </c>
      <c r="Z25" s="11">
        <v>8.5</v>
      </c>
      <c r="AA25" s="12">
        <v>8.5</v>
      </c>
      <c r="AB25" s="10">
        <v>8.5</v>
      </c>
      <c r="AC25" s="10">
        <v>8.5</v>
      </c>
      <c r="AD25" s="10">
        <v>8.5</v>
      </c>
      <c r="AE25" s="10">
        <v>8.5</v>
      </c>
      <c r="AF25" s="41">
        <v>8.5</v>
      </c>
      <c r="AG25" s="12">
        <v>8.5</v>
      </c>
      <c r="AH25" s="10">
        <v>8.5</v>
      </c>
      <c r="AI25" s="10">
        <v>8.5</v>
      </c>
      <c r="AJ25" s="10">
        <v>8.5</v>
      </c>
      <c r="AK25" s="10">
        <v>8.5</v>
      </c>
      <c r="AL25" s="11">
        <v>8.5</v>
      </c>
      <c r="AM25" s="44">
        <v>8.5</v>
      </c>
      <c r="AN25" s="44">
        <v>8.5</v>
      </c>
      <c r="AO25" s="44">
        <v>8.5</v>
      </c>
      <c r="AP25" s="10">
        <v>8.5</v>
      </c>
      <c r="AQ25" s="10">
        <v>8.5</v>
      </c>
      <c r="AR25" s="11">
        <v>8.5</v>
      </c>
      <c r="AS25" s="16">
        <f t="shared" si="0"/>
        <v>51</v>
      </c>
      <c r="AT25" s="17">
        <f t="shared" si="1"/>
        <v>51</v>
      </c>
      <c r="AU25" s="17">
        <f t="shared" si="2"/>
        <v>51</v>
      </c>
      <c r="AV25" s="17">
        <f t="shared" si="3"/>
        <v>51</v>
      </c>
      <c r="AW25" s="17">
        <f t="shared" si="4"/>
        <v>51</v>
      </c>
      <c r="AX25" s="52">
        <f t="shared" si="5"/>
        <v>51</v>
      </c>
      <c r="AY25" s="18">
        <f t="shared" si="6"/>
        <v>51</v>
      </c>
      <c r="AZ25" s="27">
        <f t="shared" ref="AZ25:AZ40" si="17">SUM(AS25:AY25)</f>
        <v>357</v>
      </c>
      <c r="BA25" s="23">
        <f t="shared" si="12"/>
        <v>51</v>
      </c>
      <c r="BB25" s="23">
        <f t="shared" si="13"/>
        <v>51</v>
      </c>
      <c r="BC25" s="75">
        <v>7</v>
      </c>
      <c r="BD25" s="23"/>
      <c r="BE25" s="28">
        <f t="shared" si="14"/>
        <v>255</v>
      </c>
      <c r="BF25" s="24">
        <f t="shared" ref="BF25:BF40" si="18">_xlfn.RANK.EQ(BE25,$BE$13:$BE$40,0)</f>
        <v>7</v>
      </c>
      <c r="BG25" s="1"/>
      <c r="BH25" s="1"/>
      <c r="BI25" s="1"/>
      <c r="BJ25" s="1"/>
    </row>
    <row r="26" spans="1:68" ht="15" customHeight="1" x14ac:dyDescent="0.25">
      <c r="A26" s="1"/>
      <c r="B26" s="55" t="s">
        <v>42</v>
      </c>
      <c r="C26" s="44">
        <v>8.5</v>
      </c>
      <c r="D26" s="10">
        <v>8</v>
      </c>
      <c r="E26" s="10">
        <v>8</v>
      </c>
      <c r="F26" s="41">
        <v>8</v>
      </c>
      <c r="G26" s="41">
        <v>8</v>
      </c>
      <c r="H26" s="11">
        <v>8.5</v>
      </c>
      <c r="I26" s="12">
        <v>8.5</v>
      </c>
      <c r="J26" s="10">
        <v>8</v>
      </c>
      <c r="K26" s="10">
        <v>8.5</v>
      </c>
      <c r="L26" s="10">
        <v>8</v>
      </c>
      <c r="M26" s="10">
        <v>8</v>
      </c>
      <c r="N26" s="11">
        <v>8</v>
      </c>
      <c r="O26" s="12">
        <v>8</v>
      </c>
      <c r="P26" s="10">
        <v>8.5</v>
      </c>
      <c r="Q26" s="10">
        <v>8</v>
      </c>
      <c r="R26" s="10">
        <v>8.5</v>
      </c>
      <c r="S26" s="10">
        <v>8</v>
      </c>
      <c r="T26" s="11">
        <v>8</v>
      </c>
      <c r="U26" s="12">
        <v>8</v>
      </c>
      <c r="V26" s="10">
        <v>8</v>
      </c>
      <c r="W26" s="10">
        <v>8.5</v>
      </c>
      <c r="X26" s="10">
        <v>8</v>
      </c>
      <c r="Y26" s="10">
        <v>8.5</v>
      </c>
      <c r="Z26" s="11">
        <v>8</v>
      </c>
      <c r="AA26" s="12">
        <v>8.5</v>
      </c>
      <c r="AB26" s="10">
        <v>8</v>
      </c>
      <c r="AC26" s="10">
        <v>8</v>
      </c>
      <c r="AD26" s="10">
        <v>8.5</v>
      </c>
      <c r="AE26" s="10">
        <v>8</v>
      </c>
      <c r="AF26" s="41">
        <v>8</v>
      </c>
      <c r="AG26" s="12">
        <v>8.5</v>
      </c>
      <c r="AH26" s="10">
        <v>8.5</v>
      </c>
      <c r="AI26" s="10">
        <v>8</v>
      </c>
      <c r="AJ26" s="10">
        <v>8</v>
      </c>
      <c r="AK26" s="10">
        <v>8</v>
      </c>
      <c r="AL26" s="11">
        <v>8</v>
      </c>
      <c r="AM26" s="44">
        <v>8.5</v>
      </c>
      <c r="AN26" s="44">
        <v>8.5</v>
      </c>
      <c r="AO26" s="44">
        <v>8</v>
      </c>
      <c r="AP26" s="10">
        <v>8</v>
      </c>
      <c r="AQ26" s="10">
        <v>8</v>
      </c>
      <c r="AR26" s="11">
        <v>8</v>
      </c>
      <c r="AS26" s="16">
        <f t="shared" si="0"/>
        <v>49</v>
      </c>
      <c r="AT26" s="17">
        <f t="shared" si="1"/>
        <v>49</v>
      </c>
      <c r="AU26" s="17">
        <f t="shared" si="2"/>
        <v>49</v>
      </c>
      <c r="AV26" s="17">
        <f t="shared" si="3"/>
        <v>49</v>
      </c>
      <c r="AW26" s="17">
        <f t="shared" si="4"/>
        <v>49</v>
      </c>
      <c r="AX26" s="52">
        <f t="shared" si="5"/>
        <v>49</v>
      </c>
      <c r="AY26" s="18">
        <f t="shared" si="6"/>
        <v>49</v>
      </c>
      <c r="AZ26" s="27">
        <f t="shared" si="17"/>
        <v>343</v>
      </c>
      <c r="BA26" s="23">
        <f t="shared" si="12"/>
        <v>49</v>
      </c>
      <c r="BB26" s="23">
        <f t="shared" si="13"/>
        <v>49</v>
      </c>
      <c r="BC26" s="75">
        <v>7</v>
      </c>
      <c r="BD26" s="23"/>
      <c r="BE26" s="28">
        <f t="shared" si="14"/>
        <v>245</v>
      </c>
      <c r="BF26" s="24">
        <f t="shared" si="18"/>
        <v>8</v>
      </c>
      <c r="BG26" s="1"/>
      <c r="BH26" s="1"/>
      <c r="BI26" s="1"/>
      <c r="BJ26" s="1"/>
    </row>
    <row r="27" spans="1:68" ht="15" customHeight="1" x14ac:dyDescent="0.25">
      <c r="A27" s="1"/>
      <c r="B27" s="55" t="s">
        <v>43</v>
      </c>
      <c r="C27" s="44">
        <v>8</v>
      </c>
      <c r="D27" s="10">
        <v>7</v>
      </c>
      <c r="E27" s="10">
        <v>7</v>
      </c>
      <c r="F27" s="41">
        <v>7</v>
      </c>
      <c r="G27" s="41">
        <v>6</v>
      </c>
      <c r="H27" s="11">
        <v>6</v>
      </c>
      <c r="I27" s="12">
        <v>5</v>
      </c>
      <c r="J27" s="10">
        <v>6</v>
      </c>
      <c r="K27" s="10">
        <v>5</v>
      </c>
      <c r="L27" s="10">
        <v>6</v>
      </c>
      <c r="M27" s="10">
        <v>6</v>
      </c>
      <c r="N27" s="11">
        <v>6</v>
      </c>
      <c r="O27" s="12">
        <v>7</v>
      </c>
      <c r="P27" s="10">
        <v>5</v>
      </c>
      <c r="Q27" s="10">
        <v>7</v>
      </c>
      <c r="R27" s="10">
        <v>6</v>
      </c>
      <c r="S27" s="10">
        <v>5</v>
      </c>
      <c r="T27" s="11">
        <v>5</v>
      </c>
      <c r="U27" s="12">
        <v>6</v>
      </c>
      <c r="V27" s="10">
        <v>6</v>
      </c>
      <c r="W27" s="10">
        <v>6</v>
      </c>
      <c r="X27" s="10">
        <v>6</v>
      </c>
      <c r="Y27" s="10">
        <v>6</v>
      </c>
      <c r="Z27" s="11">
        <v>6</v>
      </c>
      <c r="AA27" s="12">
        <v>5</v>
      </c>
      <c r="AB27" s="10">
        <v>6</v>
      </c>
      <c r="AC27" s="10">
        <v>5</v>
      </c>
      <c r="AD27" s="10">
        <v>6</v>
      </c>
      <c r="AE27" s="10">
        <v>5</v>
      </c>
      <c r="AF27" s="41">
        <v>6</v>
      </c>
      <c r="AG27" s="12">
        <v>7</v>
      </c>
      <c r="AH27" s="10">
        <v>7</v>
      </c>
      <c r="AI27" s="10">
        <v>6</v>
      </c>
      <c r="AJ27" s="10">
        <v>7</v>
      </c>
      <c r="AK27" s="10">
        <v>7</v>
      </c>
      <c r="AL27" s="11">
        <v>7</v>
      </c>
      <c r="AM27" s="44">
        <v>6</v>
      </c>
      <c r="AN27" s="44">
        <v>5</v>
      </c>
      <c r="AO27" s="44">
        <v>4</v>
      </c>
      <c r="AP27" s="10">
        <v>4</v>
      </c>
      <c r="AQ27" s="10">
        <v>4.5</v>
      </c>
      <c r="AR27" s="11">
        <v>4</v>
      </c>
      <c r="AS27" s="16">
        <f t="shared" si="0"/>
        <v>41</v>
      </c>
      <c r="AT27" s="17">
        <f t="shared" si="1"/>
        <v>34</v>
      </c>
      <c r="AU27" s="17">
        <f t="shared" si="2"/>
        <v>35</v>
      </c>
      <c r="AV27" s="17">
        <f t="shared" si="3"/>
        <v>36</v>
      </c>
      <c r="AW27" s="17">
        <f t="shared" si="4"/>
        <v>33</v>
      </c>
      <c r="AX27" s="52">
        <f t="shared" si="5"/>
        <v>41</v>
      </c>
      <c r="AY27" s="18">
        <f t="shared" si="6"/>
        <v>27.5</v>
      </c>
      <c r="AZ27" s="27">
        <f t="shared" si="17"/>
        <v>247.5</v>
      </c>
      <c r="BA27" s="23">
        <f t="shared" si="12"/>
        <v>41</v>
      </c>
      <c r="BB27" s="23">
        <f t="shared" si="13"/>
        <v>27.5</v>
      </c>
      <c r="BC27" s="75">
        <v>7</v>
      </c>
      <c r="BD27" s="23"/>
      <c r="BE27" s="28">
        <f t="shared" si="14"/>
        <v>179</v>
      </c>
      <c r="BF27" s="24">
        <f t="shared" si="18"/>
        <v>13</v>
      </c>
      <c r="BG27" s="1"/>
      <c r="BH27" s="1"/>
      <c r="BI27" s="1"/>
      <c r="BJ27" s="1"/>
    </row>
    <row r="28" spans="1:68" ht="15" customHeight="1" x14ac:dyDescent="0.25">
      <c r="A28" s="1"/>
      <c r="B28" s="56" t="s">
        <v>44</v>
      </c>
      <c r="C28" s="44">
        <v>5</v>
      </c>
      <c r="D28" s="10">
        <v>5</v>
      </c>
      <c r="E28" s="10">
        <v>5</v>
      </c>
      <c r="F28" s="41">
        <v>4</v>
      </c>
      <c r="G28" s="41">
        <v>4</v>
      </c>
      <c r="H28" s="11">
        <v>4</v>
      </c>
      <c r="I28" s="12">
        <v>3</v>
      </c>
      <c r="J28" s="10">
        <v>3</v>
      </c>
      <c r="K28" s="10">
        <v>3</v>
      </c>
      <c r="L28" s="10">
        <v>3</v>
      </c>
      <c r="M28" s="10">
        <v>3</v>
      </c>
      <c r="N28" s="11">
        <v>3.5</v>
      </c>
      <c r="O28" s="12">
        <v>4</v>
      </c>
      <c r="P28" s="10">
        <v>4</v>
      </c>
      <c r="Q28" s="10">
        <v>5</v>
      </c>
      <c r="R28" s="10">
        <v>4</v>
      </c>
      <c r="S28" s="10">
        <v>4</v>
      </c>
      <c r="T28" s="11">
        <v>4</v>
      </c>
      <c r="U28" s="12">
        <v>4</v>
      </c>
      <c r="V28" s="10">
        <v>4</v>
      </c>
      <c r="W28" s="10">
        <v>4</v>
      </c>
      <c r="X28" s="10">
        <v>4</v>
      </c>
      <c r="Y28" s="10">
        <v>4</v>
      </c>
      <c r="Z28" s="11">
        <v>4</v>
      </c>
      <c r="AA28" s="12">
        <v>3</v>
      </c>
      <c r="AB28" s="10">
        <v>3</v>
      </c>
      <c r="AC28" s="10">
        <v>3</v>
      </c>
      <c r="AD28" s="10">
        <v>3.5</v>
      </c>
      <c r="AE28" s="10">
        <v>3</v>
      </c>
      <c r="AF28" s="41">
        <v>3.5</v>
      </c>
      <c r="AG28" s="12">
        <v>5</v>
      </c>
      <c r="AH28" s="10">
        <v>4</v>
      </c>
      <c r="AI28" s="10">
        <v>6</v>
      </c>
      <c r="AJ28" s="10">
        <v>4</v>
      </c>
      <c r="AK28" s="10">
        <v>4</v>
      </c>
      <c r="AL28" s="11">
        <v>5</v>
      </c>
      <c r="AM28" s="44">
        <v>4</v>
      </c>
      <c r="AN28" s="44">
        <v>4</v>
      </c>
      <c r="AO28" s="44">
        <v>4</v>
      </c>
      <c r="AP28" s="10">
        <v>4</v>
      </c>
      <c r="AQ28" s="10">
        <v>4</v>
      </c>
      <c r="AR28" s="11">
        <v>5</v>
      </c>
      <c r="AS28" s="16">
        <f t="shared" si="0"/>
        <v>27</v>
      </c>
      <c r="AT28" s="17">
        <f t="shared" si="1"/>
        <v>18.5</v>
      </c>
      <c r="AU28" s="17">
        <f t="shared" si="2"/>
        <v>25</v>
      </c>
      <c r="AV28" s="17">
        <f t="shared" si="3"/>
        <v>24</v>
      </c>
      <c r="AW28" s="17">
        <f t="shared" si="4"/>
        <v>19</v>
      </c>
      <c r="AX28" s="52">
        <f t="shared" si="5"/>
        <v>28</v>
      </c>
      <c r="AY28" s="18">
        <f t="shared" si="6"/>
        <v>25</v>
      </c>
      <c r="AZ28" s="27">
        <f t="shared" si="17"/>
        <v>166.5</v>
      </c>
      <c r="BA28" s="23">
        <f t="shared" si="12"/>
        <v>28</v>
      </c>
      <c r="BB28" s="23">
        <f t="shared" si="13"/>
        <v>18.5</v>
      </c>
      <c r="BC28" s="75">
        <v>7</v>
      </c>
      <c r="BD28" s="23"/>
      <c r="BE28" s="28">
        <f t="shared" si="14"/>
        <v>120</v>
      </c>
      <c r="BF28" s="24">
        <f t="shared" si="18"/>
        <v>24</v>
      </c>
      <c r="BG28" s="1"/>
      <c r="BH28" s="1"/>
      <c r="BI28" s="1"/>
      <c r="BJ28" s="1"/>
    </row>
    <row r="29" spans="1:68" ht="15" customHeight="1" x14ac:dyDescent="0.25">
      <c r="A29" s="1"/>
      <c r="B29" s="56" t="s">
        <v>45</v>
      </c>
      <c r="C29" s="44">
        <v>7</v>
      </c>
      <c r="D29" s="10">
        <v>8</v>
      </c>
      <c r="E29" s="10">
        <v>7</v>
      </c>
      <c r="F29" s="41">
        <v>6</v>
      </c>
      <c r="G29" s="41">
        <v>8</v>
      </c>
      <c r="H29" s="11">
        <v>7</v>
      </c>
      <c r="I29" s="12">
        <v>5</v>
      </c>
      <c r="J29" s="10">
        <v>6</v>
      </c>
      <c r="K29" s="10">
        <v>7</v>
      </c>
      <c r="L29" s="10">
        <v>7</v>
      </c>
      <c r="M29" s="10">
        <v>6</v>
      </c>
      <c r="N29" s="11">
        <v>5</v>
      </c>
      <c r="O29" s="12">
        <v>7</v>
      </c>
      <c r="P29" s="10">
        <v>7</v>
      </c>
      <c r="Q29" s="10">
        <v>6</v>
      </c>
      <c r="R29" s="10">
        <v>5</v>
      </c>
      <c r="S29" s="10">
        <v>4</v>
      </c>
      <c r="T29" s="11">
        <v>5</v>
      </c>
      <c r="U29" s="12">
        <v>7</v>
      </c>
      <c r="V29" s="10">
        <v>7</v>
      </c>
      <c r="W29" s="10">
        <v>7</v>
      </c>
      <c r="X29" s="10">
        <v>7</v>
      </c>
      <c r="Y29" s="10">
        <v>7</v>
      </c>
      <c r="Z29" s="11">
        <v>7</v>
      </c>
      <c r="AA29" s="12">
        <v>6</v>
      </c>
      <c r="AB29" s="10">
        <v>7</v>
      </c>
      <c r="AC29" s="10">
        <v>6</v>
      </c>
      <c r="AD29" s="10">
        <v>7</v>
      </c>
      <c r="AE29" s="10">
        <v>6</v>
      </c>
      <c r="AF29" s="41">
        <v>7</v>
      </c>
      <c r="AG29" s="12">
        <v>7</v>
      </c>
      <c r="AH29" s="10">
        <v>7.5</v>
      </c>
      <c r="AI29" s="10">
        <v>7</v>
      </c>
      <c r="AJ29" s="10">
        <v>7.5</v>
      </c>
      <c r="AK29" s="10">
        <v>7</v>
      </c>
      <c r="AL29" s="11">
        <v>7</v>
      </c>
      <c r="AM29" s="44">
        <v>5</v>
      </c>
      <c r="AN29" s="44">
        <v>4</v>
      </c>
      <c r="AO29" s="44">
        <v>5</v>
      </c>
      <c r="AP29" s="10">
        <v>4</v>
      </c>
      <c r="AQ29" s="10">
        <v>5</v>
      </c>
      <c r="AR29" s="11">
        <v>4</v>
      </c>
      <c r="AS29" s="16">
        <f t="shared" si="0"/>
        <v>43</v>
      </c>
      <c r="AT29" s="17">
        <f t="shared" si="1"/>
        <v>36</v>
      </c>
      <c r="AU29" s="17">
        <f t="shared" si="2"/>
        <v>34</v>
      </c>
      <c r="AV29" s="17">
        <f t="shared" si="3"/>
        <v>42</v>
      </c>
      <c r="AW29" s="17">
        <f t="shared" si="4"/>
        <v>39</v>
      </c>
      <c r="AX29" s="52">
        <f t="shared" si="5"/>
        <v>43</v>
      </c>
      <c r="AY29" s="18">
        <f t="shared" si="6"/>
        <v>27</v>
      </c>
      <c r="AZ29" s="27">
        <f t="shared" si="17"/>
        <v>264</v>
      </c>
      <c r="BA29" s="23">
        <f t="shared" si="12"/>
        <v>43</v>
      </c>
      <c r="BB29" s="23">
        <f t="shared" si="13"/>
        <v>27</v>
      </c>
      <c r="BC29" s="75">
        <v>7</v>
      </c>
      <c r="BD29" s="23"/>
      <c r="BE29" s="28">
        <f t="shared" si="14"/>
        <v>194</v>
      </c>
      <c r="BF29" s="24">
        <f t="shared" si="18"/>
        <v>9</v>
      </c>
      <c r="BG29" s="1"/>
      <c r="BH29" s="1"/>
      <c r="BI29" s="1"/>
      <c r="BJ29" s="1"/>
    </row>
    <row r="30" spans="1:68" ht="15" customHeight="1" x14ac:dyDescent="0.25">
      <c r="A30" s="1"/>
      <c r="B30" s="56" t="s">
        <v>46</v>
      </c>
      <c r="C30" s="43">
        <v>6</v>
      </c>
      <c r="D30" s="2">
        <v>5</v>
      </c>
      <c r="E30" s="2">
        <v>5</v>
      </c>
      <c r="F30" s="40">
        <v>6</v>
      </c>
      <c r="G30" s="40">
        <v>6</v>
      </c>
      <c r="H30" s="8">
        <v>7</v>
      </c>
      <c r="I30" s="9">
        <v>4</v>
      </c>
      <c r="J30" s="2">
        <v>4</v>
      </c>
      <c r="K30" s="2">
        <v>4</v>
      </c>
      <c r="L30" s="2">
        <v>4</v>
      </c>
      <c r="M30" s="2">
        <v>4</v>
      </c>
      <c r="N30" s="8">
        <v>3</v>
      </c>
      <c r="O30" s="9">
        <v>5</v>
      </c>
      <c r="P30" s="2">
        <v>5</v>
      </c>
      <c r="Q30" s="2">
        <v>5</v>
      </c>
      <c r="R30" s="2">
        <v>5</v>
      </c>
      <c r="S30" s="2">
        <v>5</v>
      </c>
      <c r="T30" s="8">
        <v>5</v>
      </c>
      <c r="U30" s="9">
        <v>6</v>
      </c>
      <c r="V30" s="2">
        <v>7</v>
      </c>
      <c r="W30" s="2">
        <v>6</v>
      </c>
      <c r="X30" s="2">
        <v>6</v>
      </c>
      <c r="Y30" s="2">
        <v>4</v>
      </c>
      <c r="Z30" s="8">
        <v>6</v>
      </c>
      <c r="AA30" s="9">
        <v>4</v>
      </c>
      <c r="AB30" s="2">
        <v>4</v>
      </c>
      <c r="AC30" s="2">
        <v>4</v>
      </c>
      <c r="AD30" s="2">
        <v>4</v>
      </c>
      <c r="AE30" s="2">
        <v>4</v>
      </c>
      <c r="AF30" s="40">
        <v>4</v>
      </c>
      <c r="AG30" s="9">
        <v>7</v>
      </c>
      <c r="AH30" s="2">
        <v>6.5</v>
      </c>
      <c r="AI30" s="2">
        <v>6.5</v>
      </c>
      <c r="AJ30" s="2">
        <v>6.5</v>
      </c>
      <c r="AK30" s="2">
        <v>7</v>
      </c>
      <c r="AL30" s="8">
        <v>5</v>
      </c>
      <c r="AM30" s="43">
        <v>4</v>
      </c>
      <c r="AN30" s="43">
        <v>4</v>
      </c>
      <c r="AO30" s="43">
        <v>4</v>
      </c>
      <c r="AP30" s="2">
        <v>4</v>
      </c>
      <c r="AQ30" s="2">
        <v>4</v>
      </c>
      <c r="AR30" s="8">
        <v>4</v>
      </c>
      <c r="AS30" s="16">
        <f t="shared" si="0"/>
        <v>35</v>
      </c>
      <c r="AT30" s="17">
        <f t="shared" si="1"/>
        <v>23</v>
      </c>
      <c r="AU30" s="17">
        <f t="shared" si="2"/>
        <v>30</v>
      </c>
      <c r="AV30" s="17">
        <f t="shared" si="3"/>
        <v>35</v>
      </c>
      <c r="AW30" s="17">
        <f t="shared" si="4"/>
        <v>24</v>
      </c>
      <c r="AX30" s="52">
        <f t="shared" si="5"/>
        <v>38.5</v>
      </c>
      <c r="AY30" s="18">
        <f t="shared" si="6"/>
        <v>24</v>
      </c>
      <c r="AZ30" s="27">
        <f t="shared" si="17"/>
        <v>209.5</v>
      </c>
      <c r="BA30" s="23">
        <f t="shared" si="12"/>
        <v>38.5</v>
      </c>
      <c r="BB30" s="23">
        <f t="shared" si="13"/>
        <v>23</v>
      </c>
      <c r="BC30" s="75">
        <v>7</v>
      </c>
      <c r="BD30" s="23"/>
      <c r="BE30" s="28">
        <f t="shared" si="14"/>
        <v>148</v>
      </c>
      <c r="BF30" s="24">
        <f t="shared" si="18"/>
        <v>22</v>
      </c>
      <c r="BG30" s="1"/>
      <c r="BH30" s="1"/>
      <c r="BI30" s="1"/>
      <c r="BJ30" s="1"/>
    </row>
    <row r="31" spans="1:68" ht="15" customHeight="1" x14ac:dyDescent="0.25">
      <c r="A31" s="1"/>
      <c r="B31" s="56" t="s">
        <v>47</v>
      </c>
      <c r="C31" s="44">
        <v>9</v>
      </c>
      <c r="D31" s="10">
        <v>9.5</v>
      </c>
      <c r="E31" s="10">
        <v>9.5</v>
      </c>
      <c r="F31" s="41">
        <v>9</v>
      </c>
      <c r="G31" s="41">
        <v>9.5</v>
      </c>
      <c r="H31" s="11">
        <v>9.5</v>
      </c>
      <c r="I31" s="12">
        <v>9.5</v>
      </c>
      <c r="J31" s="10">
        <v>9.5</v>
      </c>
      <c r="K31" s="10">
        <v>9</v>
      </c>
      <c r="L31" s="10">
        <v>9.5</v>
      </c>
      <c r="M31" s="10">
        <v>9.5</v>
      </c>
      <c r="N31" s="11">
        <v>9.5</v>
      </c>
      <c r="O31" s="12">
        <v>9</v>
      </c>
      <c r="P31" s="10">
        <v>9.5</v>
      </c>
      <c r="Q31" s="10">
        <v>9.5</v>
      </c>
      <c r="R31" s="10">
        <v>9.5</v>
      </c>
      <c r="S31" s="10">
        <v>9.5</v>
      </c>
      <c r="T31" s="11">
        <v>9.5</v>
      </c>
      <c r="U31" s="12">
        <v>9.5</v>
      </c>
      <c r="V31" s="10">
        <v>9.5</v>
      </c>
      <c r="W31" s="10">
        <v>9</v>
      </c>
      <c r="X31" s="10">
        <v>9.5</v>
      </c>
      <c r="Y31" s="10">
        <v>9.5</v>
      </c>
      <c r="Z31" s="11">
        <v>9.5</v>
      </c>
      <c r="AA31" s="12">
        <v>9</v>
      </c>
      <c r="AB31" s="10">
        <v>9.5</v>
      </c>
      <c r="AC31" s="10">
        <v>9.5</v>
      </c>
      <c r="AD31" s="10">
        <v>9.5</v>
      </c>
      <c r="AE31" s="10">
        <v>9.5</v>
      </c>
      <c r="AF31" s="41">
        <v>9.5</v>
      </c>
      <c r="AG31" s="12">
        <v>9.5</v>
      </c>
      <c r="AH31" s="10">
        <v>9.5</v>
      </c>
      <c r="AI31" s="10">
        <v>9.5</v>
      </c>
      <c r="AJ31" s="10">
        <v>9.5</v>
      </c>
      <c r="AK31" s="10">
        <v>9</v>
      </c>
      <c r="AL31" s="11">
        <v>9.5</v>
      </c>
      <c r="AM31" s="44">
        <v>9.5</v>
      </c>
      <c r="AN31" s="44">
        <v>9.5</v>
      </c>
      <c r="AO31" s="44">
        <v>9</v>
      </c>
      <c r="AP31" s="10">
        <v>9.5</v>
      </c>
      <c r="AQ31" s="10">
        <v>9.5</v>
      </c>
      <c r="AR31" s="11">
        <v>9.5</v>
      </c>
      <c r="AS31" s="16">
        <f t="shared" si="0"/>
        <v>56</v>
      </c>
      <c r="AT31" s="17">
        <f t="shared" si="1"/>
        <v>56.5</v>
      </c>
      <c r="AU31" s="17">
        <f t="shared" si="2"/>
        <v>56.5</v>
      </c>
      <c r="AV31" s="17">
        <f t="shared" si="3"/>
        <v>56.5</v>
      </c>
      <c r="AW31" s="17">
        <f t="shared" si="4"/>
        <v>56.5</v>
      </c>
      <c r="AX31" s="52">
        <f t="shared" si="5"/>
        <v>56.5</v>
      </c>
      <c r="AY31" s="18">
        <f t="shared" si="6"/>
        <v>56.5</v>
      </c>
      <c r="AZ31" s="27">
        <f t="shared" si="17"/>
        <v>395</v>
      </c>
      <c r="BA31" s="23">
        <f t="shared" si="12"/>
        <v>56.5</v>
      </c>
      <c r="BB31" s="23">
        <f t="shared" si="13"/>
        <v>56</v>
      </c>
      <c r="BC31" s="75">
        <v>7</v>
      </c>
      <c r="BD31" s="23"/>
      <c r="BE31" s="28">
        <f t="shared" si="14"/>
        <v>282.5</v>
      </c>
      <c r="BF31" s="24">
        <f t="shared" si="18"/>
        <v>2</v>
      </c>
      <c r="BG31" s="1"/>
      <c r="BH31" s="1"/>
      <c r="BI31" s="1"/>
      <c r="BJ31" s="1"/>
    </row>
    <row r="32" spans="1:68" ht="15" customHeight="1" x14ac:dyDescent="0.25">
      <c r="A32" s="1"/>
      <c r="B32" s="56" t="s">
        <v>48</v>
      </c>
      <c r="C32" s="44">
        <v>4</v>
      </c>
      <c r="D32" s="10">
        <v>4</v>
      </c>
      <c r="E32" s="10">
        <v>3</v>
      </c>
      <c r="F32" s="41">
        <v>3</v>
      </c>
      <c r="G32" s="41">
        <v>3</v>
      </c>
      <c r="H32" s="11">
        <v>3</v>
      </c>
      <c r="I32" s="12">
        <v>2</v>
      </c>
      <c r="J32" s="10">
        <v>2</v>
      </c>
      <c r="K32" s="10">
        <v>3</v>
      </c>
      <c r="L32" s="10">
        <v>3</v>
      </c>
      <c r="M32" s="10">
        <v>2</v>
      </c>
      <c r="N32" s="11">
        <v>2</v>
      </c>
      <c r="O32" s="12">
        <v>6</v>
      </c>
      <c r="P32" s="10">
        <v>5</v>
      </c>
      <c r="Q32" s="10">
        <v>4</v>
      </c>
      <c r="R32" s="10">
        <v>5</v>
      </c>
      <c r="S32" s="10">
        <v>5</v>
      </c>
      <c r="T32" s="11">
        <v>5</v>
      </c>
      <c r="U32" s="12">
        <v>3</v>
      </c>
      <c r="V32" s="10">
        <v>3</v>
      </c>
      <c r="W32" s="10">
        <v>4</v>
      </c>
      <c r="X32" s="10">
        <v>5</v>
      </c>
      <c r="Y32" s="10">
        <v>6</v>
      </c>
      <c r="Z32" s="11">
        <v>6</v>
      </c>
      <c r="AA32" s="12">
        <v>2</v>
      </c>
      <c r="AB32" s="10">
        <v>3</v>
      </c>
      <c r="AC32" s="10">
        <v>2</v>
      </c>
      <c r="AD32" s="10">
        <v>3</v>
      </c>
      <c r="AE32" s="10">
        <v>2</v>
      </c>
      <c r="AF32" s="41">
        <v>3</v>
      </c>
      <c r="AG32" s="12">
        <v>5</v>
      </c>
      <c r="AH32" s="10">
        <v>4</v>
      </c>
      <c r="AI32" s="10">
        <v>4</v>
      </c>
      <c r="AJ32" s="10">
        <v>4</v>
      </c>
      <c r="AK32" s="10">
        <v>3</v>
      </c>
      <c r="AL32" s="11">
        <v>4</v>
      </c>
      <c r="AM32" s="44">
        <v>4</v>
      </c>
      <c r="AN32" s="44">
        <v>4</v>
      </c>
      <c r="AO32" s="44">
        <v>5</v>
      </c>
      <c r="AP32" s="10">
        <v>4</v>
      </c>
      <c r="AQ32" s="10">
        <v>4</v>
      </c>
      <c r="AR32" s="11">
        <v>4</v>
      </c>
      <c r="AS32" s="16">
        <f t="shared" si="0"/>
        <v>20</v>
      </c>
      <c r="AT32" s="17">
        <f t="shared" si="1"/>
        <v>14</v>
      </c>
      <c r="AU32" s="17">
        <f t="shared" si="2"/>
        <v>30</v>
      </c>
      <c r="AV32" s="17">
        <f t="shared" si="3"/>
        <v>27</v>
      </c>
      <c r="AW32" s="17">
        <f t="shared" si="4"/>
        <v>15</v>
      </c>
      <c r="AX32" s="52">
        <f t="shared" si="5"/>
        <v>24</v>
      </c>
      <c r="AY32" s="18">
        <f t="shared" si="6"/>
        <v>25</v>
      </c>
      <c r="AZ32" s="27">
        <f t="shared" si="17"/>
        <v>155</v>
      </c>
      <c r="BA32" s="23">
        <f t="shared" si="12"/>
        <v>30</v>
      </c>
      <c r="BB32" s="23">
        <f t="shared" si="13"/>
        <v>14</v>
      </c>
      <c r="BC32" s="75">
        <v>7</v>
      </c>
      <c r="BD32" s="23"/>
      <c r="BE32" s="28">
        <f t="shared" si="14"/>
        <v>111</v>
      </c>
      <c r="BF32" s="24">
        <f t="shared" si="18"/>
        <v>27</v>
      </c>
      <c r="BG32" s="1"/>
      <c r="BH32" s="1"/>
      <c r="BI32" s="1"/>
      <c r="BJ32" s="1"/>
    </row>
    <row r="33" spans="1:63" ht="15" customHeight="1" x14ac:dyDescent="0.25">
      <c r="A33" s="1"/>
      <c r="B33" s="55" t="s">
        <v>49</v>
      </c>
      <c r="C33" s="44">
        <v>6</v>
      </c>
      <c r="D33" s="10">
        <v>8</v>
      </c>
      <c r="E33" s="10">
        <v>4</v>
      </c>
      <c r="F33" s="41">
        <v>5</v>
      </c>
      <c r="G33" s="41">
        <v>7</v>
      </c>
      <c r="H33" s="11">
        <v>5</v>
      </c>
      <c r="I33" s="12">
        <v>5</v>
      </c>
      <c r="J33" s="10">
        <v>3</v>
      </c>
      <c r="K33" s="10">
        <v>5</v>
      </c>
      <c r="L33" s="10">
        <v>3</v>
      </c>
      <c r="M33" s="10">
        <v>5</v>
      </c>
      <c r="N33" s="11">
        <v>5</v>
      </c>
      <c r="O33" s="12">
        <v>5</v>
      </c>
      <c r="P33" s="10">
        <v>6</v>
      </c>
      <c r="Q33" s="10">
        <v>5</v>
      </c>
      <c r="R33" s="10">
        <v>4</v>
      </c>
      <c r="S33" s="10">
        <v>5</v>
      </c>
      <c r="T33" s="11">
        <v>6</v>
      </c>
      <c r="U33" s="12">
        <v>6</v>
      </c>
      <c r="V33" s="10">
        <v>6</v>
      </c>
      <c r="W33" s="10">
        <v>6</v>
      </c>
      <c r="X33" s="10">
        <v>6</v>
      </c>
      <c r="Y33" s="10">
        <v>6</v>
      </c>
      <c r="Z33" s="11">
        <v>6</v>
      </c>
      <c r="AA33" s="12">
        <v>5</v>
      </c>
      <c r="AB33" s="10">
        <v>3</v>
      </c>
      <c r="AC33" s="10">
        <v>5</v>
      </c>
      <c r="AD33" s="10">
        <v>5</v>
      </c>
      <c r="AE33" s="10">
        <v>3</v>
      </c>
      <c r="AF33" s="41">
        <v>3</v>
      </c>
      <c r="AG33" s="12">
        <v>6</v>
      </c>
      <c r="AH33" s="10">
        <v>7</v>
      </c>
      <c r="AI33" s="10">
        <v>7.5</v>
      </c>
      <c r="AJ33" s="10">
        <v>6</v>
      </c>
      <c r="AK33" s="10">
        <v>7.5</v>
      </c>
      <c r="AL33" s="11">
        <v>7</v>
      </c>
      <c r="AM33" s="44">
        <v>8</v>
      </c>
      <c r="AN33" s="44">
        <v>8.5</v>
      </c>
      <c r="AO33" s="44">
        <v>7</v>
      </c>
      <c r="AP33" s="10">
        <v>7</v>
      </c>
      <c r="AQ33" s="10">
        <v>7.5</v>
      </c>
      <c r="AR33" s="11">
        <v>7</v>
      </c>
      <c r="AS33" s="16">
        <f t="shared" si="0"/>
        <v>35</v>
      </c>
      <c r="AT33" s="17">
        <f t="shared" si="1"/>
        <v>26</v>
      </c>
      <c r="AU33" s="17">
        <f t="shared" si="2"/>
        <v>31</v>
      </c>
      <c r="AV33" s="17">
        <f t="shared" si="3"/>
        <v>36</v>
      </c>
      <c r="AW33" s="17">
        <f t="shared" si="4"/>
        <v>24</v>
      </c>
      <c r="AX33" s="52">
        <f t="shared" si="5"/>
        <v>41</v>
      </c>
      <c r="AY33" s="18">
        <f t="shared" si="6"/>
        <v>45</v>
      </c>
      <c r="AZ33" s="27">
        <f t="shared" si="17"/>
        <v>238</v>
      </c>
      <c r="BA33" s="23">
        <f t="shared" si="12"/>
        <v>45</v>
      </c>
      <c r="BB33" s="23">
        <f t="shared" si="13"/>
        <v>24</v>
      </c>
      <c r="BC33" s="75">
        <v>7</v>
      </c>
      <c r="BD33" s="23"/>
      <c r="BE33" s="28">
        <f t="shared" si="14"/>
        <v>169</v>
      </c>
      <c r="BF33" s="24">
        <f t="shared" si="18"/>
        <v>16</v>
      </c>
      <c r="BG33" s="1"/>
      <c r="BH33" s="1"/>
      <c r="BI33" s="1"/>
      <c r="BJ33" s="1"/>
    </row>
    <row r="34" spans="1:63" ht="15" customHeight="1" x14ac:dyDescent="0.25">
      <c r="A34" s="1"/>
      <c r="B34" s="55" t="s">
        <v>50</v>
      </c>
      <c r="C34" s="44">
        <v>7</v>
      </c>
      <c r="D34" s="10">
        <v>8</v>
      </c>
      <c r="E34" s="10">
        <v>5</v>
      </c>
      <c r="F34" s="41">
        <v>5</v>
      </c>
      <c r="G34" s="41">
        <v>4</v>
      </c>
      <c r="H34" s="11">
        <v>4</v>
      </c>
      <c r="I34" s="12">
        <v>2</v>
      </c>
      <c r="J34" s="10">
        <v>3</v>
      </c>
      <c r="K34" s="10">
        <v>4</v>
      </c>
      <c r="L34" s="10">
        <v>3</v>
      </c>
      <c r="M34" s="10">
        <v>2</v>
      </c>
      <c r="N34" s="11">
        <v>4</v>
      </c>
      <c r="O34" s="12">
        <v>7</v>
      </c>
      <c r="P34" s="10">
        <v>5</v>
      </c>
      <c r="Q34" s="10">
        <v>6</v>
      </c>
      <c r="R34" s="10">
        <v>5</v>
      </c>
      <c r="S34" s="10">
        <v>4</v>
      </c>
      <c r="T34" s="11">
        <v>5</v>
      </c>
      <c r="U34" s="12">
        <v>7</v>
      </c>
      <c r="V34" s="10">
        <v>7</v>
      </c>
      <c r="W34" s="10">
        <v>7</v>
      </c>
      <c r="X34" s="10">
        <v>5</v>
      </c>
      <c r="Y34" s="10">
        <v>5</v>
      </c>
      <c r="Z34" s="11">
        <v>5</v>
      </c>
      <c r="AA34" s="12">
        <v>3</v>
      </c>
      <c r="AB34" s="10">
        <v>4</v>
      </c>
      <c r="AC34" s="10">
        <v>3</v>
      </c>
      <c r="AD34" s="10">
        <v>4</v>
      </c>
      <c r="AE34" s="10">
        <v>3</v>
      </c>
      <c r="AF34" s="41">
        <v>4</v>
      </c>
      <c r="AG34" s="12">
        <v>6</v>
      </c>
      <c r="AH34" s="10">
        <v>7</v>
      </c>
      <c r="AI34" s="10">
        <v>5</v>
      </c>
      <c r="AJ34" s="10">
        <v>7</v>
      </c>
      <c r="AK34" s="10">
        <v>5</v>
      </c>
      <c r="AL34" s="11">
        <v>5</v>
      </c>
      <c r="AM34" s="44">
        <v>8</v>
      </c>
      <c r="AN34" s="44">
        <v>7</v>
      </c>
      <c r="AO34" s="44">
        <v>6.5</v>
      </c>
      <c r="AP34" s="10">
        <v>6</v>
      </c>
      <c r="AQ34" s="10">
        <v>5.5</v>
      </c>
      <c r="AR34" s="11">
        <v>5</v>
      </c>
      <c r="AS34" s="16">
        <f t="shared" si="0"/>
        <v>33</v>
      </c>
      <c r="AT34" s="17">
        <f t="shared" si="1"/>
        <v>18</v>
      </c>
      <c r="AU34" s="17">
        <f t="shared" si="2"/>
        <v>32</v>
      </c>
      <c r="AV34" s="17">
        <f t="shared" si="3"/>
        <v>36</v>
      </c>
      <c r="AW34" s="17">
        <f t="shared" si="4"/>
        <v>21</v>
      </c>
      <c r="AX34" s="52">
        <f t="shared" si="5"/>
        <v>35</v>
      </c>
      <c r="AY34" s="18">
        <f t="shared" si="6"/>
        <v>38</v>
      </c>
      <c r="AZ34" s="27">
        <f t="shared" si="17"/>
        <v>213</v>
      </c>
      <c r="BA34" s="23">
        <f t="shared" si="12"/>
        <v>38</v>
      </c>
      <c r="BB34" s="23">
        <f t="shared" si="13"/>
        <v>18</v>
      </c>
      <c r="BC34" s="75">
        <v>7</v>
      </c>
      <c r="BD34" s="23"/>
      <c r="BE34" s="28">
        <f t="shared" si="14"/>
        <v>157</v>
      </c>
      <c r="BF34" s="24">
        <f t="shared" si="18"/>
        <v>20</v>
      </c>
      <c r="BG34" s="1"/>
      <c r="BH34" s="1"/>
      <c r="BI34" s="1"/>
      <c r="BJ34" s="1"/>
    </row>
    <row r="35" spans="1:63" ht="15" customHeight="1" x14ac:dyDescent="0.25">
      <c r="A35" s="1"/>
      <c r="B35" s="55" t="s">
        <v>51</v>
      </c>
      <c r="C35" s="44">
        <v>9</v>
      </c>
      <c r="D35" s="10">
        <v>9.5</v>
      </c>
      <c r="E35" s="10">
        <v>9</v>
      </c>
      <c r="F35" s="41">
        <v>9.5</v>
      </c>
      <c r="G35" s="41">
        <v>9</v>
      </c>
      <c r="H35" s="11">
        <v>9.5</v>
      </c>
      <c r="I35" s="12">
        <v>9</v>
      </c>
      <c r="J35" s="10">
        <v>9</v>
      </c>
      <c r="K35" s="10">
        <v>9</v>
      </c>
      <c r="L35" s="10">
        <v>9.5</v>
      </c>
      <c r="M35" s="10">
        <v>9.5</v>
      </c>
      <c r="N35" s="11">
        <v>9.5</v>
      </c>
      <c r="O35" s="12">
        <v>9.5</v>
      </c>
      <c r="P35" s="10">
        <v>9.5</v>
      </c>
      <c r="Q35" s="10">
        <v>9.5</v>
      </c>
      <c r="R35" s="10">
        <v>9</v>
      </c>
      <c r="S35" s="10">
        <v>9</v>
      </c>
      <c r="T35" s="11">
        <v>9</v>
      </c>
      <c r="U35" s="12">
        <v>9.5</v>
      </c>
      <c r="V35" s="10">
        <v>9.5</v>
      </c>
      <c r="W35" s="10">
        <v>9.5</v>
      </c>
      <c r="X35" s="10">
        <v>9</v>
      </c>
      <c r="Y35" s="10">
        <v>9</v>
      </c>
      <c r="Z35" s="11">
        <v>9</v>
      </c>
      <c r="AA35" s="12">
        <v>9.5</v>
      </c>
      <c r="AB35" s="10">
        <v>9</v>
      </c>
      <c r="AC35" s="10">
        <v>9.5</v>
      </c>
      <c r="AD35" s="10">
        <v>9</v>
      </c>
      <c r="AE35" s="10">
        <v>9.5</v>
      </c>
      <c r="AF35" s="41">
        <v>9</v>
      </c>
      <c r="AG35" s="12">
        <v>9</v>
      </c>
      <c r="AH35" s="10">
        <v>9.5</v>
      </c>
      <c r="AI35" s="10">
        <v>9.5</v>
      </c>
      <c r="AJ35" s="10">
        <v>9</v>
      </c>
      <c r="AK35" s="10">
        <v>9</v>
      </c>
      <c r="AL35" s="11">
        <v>9.5</v>
      </c>
      <c r="AM35" s="44">
        <v>9</v>
      </c>
      <c r="AN35" s="44">
        <v>9</v>
      </c>
      <c r="AO35" s="44">
        <v>9</v>
      </c>
      <c r="AP35" s="10">
        <v>9.5</v>
      </c>
      <c r="AQ35" s="10">
        <v>9.5</v>
      </c>
      <c r="AR35" s="11">
        <v>9.5</v>
      </c>
      <c r="AS35" s="16">
        <f t="shared" si="0"/>
        <v>55.5</v>
      </c>
      <c r="AT35" s="17">
        <f t="shared" si="1"/>
        <v>55.5</v>
      </c>
      <c r="AU35" s="17">
        <f t="shared" si="2"/>
        <v>55.5</v>
      </c>
      <c r="AV35" s="17">
        <f t="shared" si="3"/>
        <v>55.5</v>
      </c>
      <c r="AW35" s="17">
        <f t="shared" si="4"/>
        <v>55.5</v>
      </c>
      <c r="AX35" s="52">
        <f t="shared" si="5"/>
        <v>55.5</v>
      </c>
      <c r="AY35" s="18">
        <f t="shared" si="6"/>
        <v>55.5</v>
      </c>
      <c r="AZ35" s="27">
        <f t="shared" si="17"/>
        <v>388.5</v>
      </c>
      <c r="BA35" s="23">
        <f t="shared" si="12"/>
        <v>55.5</v>
      </c>
      <c r="BB35" s="23">
        <f t="shared" si="13"/>
        <v>55.5</v>
      </c>
      <c r="BC35" s="75">
        <v>7</v>
      </c>
      <c r="BD35" s="23"/>
      <c r="BE35" s="28">
        <f t="shared" si="14"/>
        <v>277.5</v>
      </c>
      <c r="BF35" s="24">
        <f t="shared" si="18"/>
        <v>4</v>
      </c>
      <c r="BG35" s="1"/>
      <c r="BH35" s="1"/>
      <c r="BI35" s="1"/>
      <c r="BJ35" s="1"/>
    </row>
    <row r="36" spans="1:63" ht="15" customHeight="1" x14ac:dyDescent="0.25">
      <c r="A36" s="1"/>
      <c r="B36" s="55" t="s">
        <v>52</v>
      </c>
      <c r="C36" s="44">
        <v>6</v>
      </c>
      <c r="D36" s="10">
        <v>8</v>
      </c>
      <c r="E36" s="10">
        <v>5</v>
      </c>
      <c r="F36" s="41">
        <v>8</v>
      </c>
      <c r="G36" s="41">
        <v>8</v>
      </c>
      <c r="H36" s="11">
        <v>8</v>
      </c>
      <c r="I36" s="12">
        <v>6</v>
      </c>
      <c r="J36" s="10">
        <v>7</v>
      </c>
      <c r="K36" s="10">
        <v>7</v>
      </c>
      <c r="L36" s="10">
        <v>6</v>
      </c>
      <c r="M36" s="10">
        <v>7</v>
      </c>
      <c r="N36" s="11">
        <v>7</v>
      </c>
      <c r="O36" s="12">
        <v>5</v>
      </c>
      <c r="P36" s="10">
        <v>6</v>
      </c>
      <c r="Q36" s="10">
        <v>5</v>
      </c>
      <c r="R36" s="10">
        <v>6</v>
      </c>
      <c r="S36" s="10">
        <v>5</v>
      </c>
      <c r="T36" s="11">
        <v>4</v>
      </c>
      <c r="U36" s="12">
        <v>4</v>
      </c>
      <c r="V36" s="10">
        <v>5</v>
      </c>
      <c r="W36" s="10">
        <v>5</v>
      </c>
      <c r="X36" s="10">
        <v>5</v>
      </c>
      <c r="Y36" s="10">
        <v>6</v>
      </c>
      <c r="Z36" s="11">
        <v>6</v>
      </c>
      <c r="AA36" s="12">
        <v>6</v>
      </c>
      <c r="AB36" s="10">
        <v>7</v>
      </c>
      <c r="AC36" s="10">
        <v>6</v>
      </c>
      <c r="AD36" s="10">
        <v>7</v>
      </c>
      <c r="AE36" s="10">
        <v>6</v>
      </c>
      <c r="AF36" s="41">
        <v>7</v>
      </c>
      <c r="AG36" s="12">
        <v>8</v>
      </c>
      <c r="AH36" s="10">
        <v>8</v>
      </c>
      <c r="AI36" s="10">
        <v>6</v>
      </c>
      <c r="AJ36" s="10">
        <v>6</v>
      </c>
      <c r="AK36" s="10">
        <v>7</v>
      </c>
      <c r="AL36" s="11">
        <v>8</v>
      </c>
      <c r="AM36" s="44">
        <v>6.5</v>
      </c>
      <c r="AN36" s="44">
        <v>6.5</v>
      </c>
      <c r="AO36" s="44">
        <v>5</v>
      </c>
      <c r="AP36" s="10">
        <v>4</v>
      </c>
      <c r="AQ36" s="10">
        <v>5</v>
      </c>
      <c r="AR36" s="11">
        <v>5</v>
      </c>
      <c r="AS36" s="16">
        <f t="shared" si="0"/>
        <v>43</v>
      </c>
      <c r="AT36" s="17">
        <f t="shared" si="1"/>
        <v>40</v>
      </c>
      <c r="AU36" s="17">
        <f t="shared" si="2"/>
        <v>31</v>
      </c>
      <c r="AV36" s="17">
        <f t="shared" si="3"/>
        <v>31</v>
      </c>
      <c r="AW36" s="17">
        <f t="shared" si="4"/>
        <v>39</v>
      </c>
      <c r="AX36" s="52">
        <f t="shared" si="5"/>
        <v>43</v>
      </c>
      <c r="AY36" s="18">
        <f t="shared" si="6"/>
        <v>32</v>
      </c>
      <c r="AZ36" s="27">
        <f t="shared" si="17"/>
        <v>259</v>
      </c>
      <c r="BA36" s="23">
        <f t="shared" si="12"/>
        <v>43</v>
      </c>
      <c r="BB36" s="23">
        <f t="shared" si="13"/>
        <v>31</v>
      </c>
      <c r="BC36" s="75">
        <v>7</v>
      </c>
      <c r="BD36" s="23"/>
      <c r="BE36" s="28">
        <f t="shared" si="14"/>
        <v>185</v>
      </c>
      <c r="BF36" s="24">
        <f t="shared" si="18"/>
        <v>12</v>
      </c>
      <c r="BG36" s="1"/>
      <c r="BH36" s="1"/>
      <c r="BI36" s="1"/>
      <c r="BJ36" s="1"/>
    </row>
    <row r="37" spans="1:63" ht="15" customHeight="1" x14ac:dyDescent="0.25">
      <c r="A37" s="1"/>
      <c r="B37" s="55" t="s">
        <v>53</v>
      </c>
      <c r="C37" s="44">
        <v>8</v>
      </c>
      <c r="D37" s="10">
        <v>6</v>
      </c>
      <c r="E37" s="10">
        <v>8</v>
      </c>
      <c r="F37" s="41">
        <v>7</v>
      </c>
      <c r="G37" s="41">
        <v>7</v>
      </c>
      <c r="H37" s="11">
        <v>7</v>
      </c>
      <c r="I37" s="12">
        <v>5</v>
      </c>
      <c r="J37" s="10">
        <v>5</v>
      </c>
      <c r="K37" s="10">
        <v>5</v>
      </c>
      <c r="L37" s="10">
        <v>5</v>
      </c>
      <c r="M37" s="10">
        <v>5</v>
      </c>
      <c r="N37" s="11">
        <v>5</v>
      </c>
      <c r="O37" s="12">
        <v>5</v>
      </c>
      <c r="P37" s="10">
        <v>5</v>
      </c>
      <c r="Q37" s="10">
        <v>6</v>
      </c>
      <c r="R37" s="10">
        <v>4</v>
      </c>
      <c r="S37" s="10">
        <v>6</v>
      </c>
      <c r="T37" s="11">
        <v>5</v>
      </c>
      <c r="U37" s="12">
        <v>6</v>
      </c>
      <c r="V37" s="10">
        <v>5</v>
      </c>
      <c r="W37" s="10">
        <v>5</v>
      </c>
      <c r="X37" s="10">
        <v>7</v>
      </c>
      <c r="Y37" s="10">
        <v>6</v>
      </c>
      <c r="Z37" s="11">
        <v>6</v>
      </c>
      <c r="AA37" s="12">
        <v>5</v>
      </c>
      <c r="AB37" s="10">
        <v>5</v>
      </c>
      <c r="AC37" s="10">
        <v>5</v>
      </c>
      <c r="AD37" s="10">
        <v>5</v>
      </c>
      <c r="AE37" s="10">
        <v>5</v>
      </c>
      <c r="AF37" s="41">
        <v>5</v>
      </c>
      <c r="AG37" s="12">
        <v>8</v>
      </c>
      <c r="AH37" s="10">
        <v>8</v>
      </c>
      <c r="AI37" s="10">
        <v>6</v>
      </c>
      <c r="AJ37" s="10">
        <v>7</v>
      </c>
      <c r="AK37" s="10">
        <v>7</v>
      </c>
      <c r="AL37" s="11">
        <v>7</v>
      </c>
      <c r="AM37" s="44">
        <v>5.5</v>
      </c>
      <c r="AN37" s="44">
        <v>5.5</v>
      </c>
      <c r="AO37" s="44">
        <v>6</v>
      </c>
      <c r="AP37" s="10">
        <v>6</v>
      </c>
      <c r="AQ37" s="10">
        <v>6</v>
      </c>
      <c r="AR37" s="11">
        <v>6</v>
      </c>
      <c r="AS37" s="16">
        <f t="shared" si="0"/>
        <v>43</v>
      </c>
      <c r="AT37" s="17">
        <f t="shared" si="1"/>
        <v>30</v>
      </c>
      <c r="AU37" s="17">
        <f t="shared" si="2"/>
        <v>31</v>
      </c>
      <c r="AV37" s="17">
        <f t="shared" si="3"/>
        <v>35</v>
      </c>
      <c r="AW37" s="17">
        <f t="shared" si="4"/>
        <v>30</v>
      </c>
      <c r="AX37" s="52">
        <f t="shared" si="5"/>
        <v>43</v>
      </c>
      <c r="AY37" s="18">
        <f t="shared" si="6"/>
        <v>35</v>
      </c>
      <c r="AZ37" s="27">
        <f t="shared" si="17"/>
        <v>247</v>
      </c>
      <c r="BA37" s="23">
        <f t="shared" si="12"/>
        <v>43</v>
      </c>
      <c r="BB37" s="23">
        <f t="shared" si="13"/>
        <v>30</v>
      </c>
      <c r="BC37" s="75">
        <v>7</v>
      </c>
      <c r="BD37" s="23"/>
      <c r="BE37" s="28">
        <f t="shared" si="14"/>
        <v>174</v>
      </c>
      <c r="BF37" s="24">
        <f t="shared" si="18"/>
        <v>15</v>
      </c>
      <c r="BG37" s="1"/>
      <c r="BH37" s="1"/>
      <c r="BI37" s="1"/>
      <c r="BJ37" s="1"/>
    </row>
    <row r="38" spans="1:63" ht="15" customHeight="1" x14ac:dyDescent="0.25">
      <c r="A38" s="1"/>
      <c r="B38" s="56" t="s">
        <v>54</v>
      </c>
      <c r="C38" s="44">
        <v>8</v>
      </c>
      <c r="D38" s="10">
        <v>8</v>
      </c>
      <c r="E38" s="10">
        <v>5</v>
      </c>
      <c r="F38" s="41">
        <v>7</v>
      </c>
      <c r="G38" s="41">
        <v>7</v>
      </c>
      <c r="H38" s="11">
        <v>6</v>
      </c>
      <c r="I38" s="12">
        <v>7</v>
      </c>
      <c r="J38" s="10">
        <v>7</v>
      </c>
      <c r="K38" s="10">
        <v>7</v>
      </c>
      <c r="L38" s="10">
        <v>7</v>
      </c>
      <c r="M38" s="10">
        <v>7</v>
      </c>
      <c r="N38" s="11">
        <v>7</v>
      </c>
      <c r="O38" s="12">
        <v>7</v>
      </c>
      <c r="P38" s="10">
        <v>7</v>
      </c>
      <c r="Q38" s="10">
        <v>4</v>
      </c>
      <c r="R38" s="10">
        <v>5</v>
      </c>
      <c r="S38" s="10">
        <v>5</v>
      </c>
      <c r="T38" s="11">
        <v>6</v>
      </c>
      <c r="U38" s="12">
        <v>5</v>
      </c>
      <c r="V38" s="10">
        <v>5</v>
      </c>
      <c r="W38" s="10">
        <v>5</v>
      </c>
      <c r="X38" s="10">
        <v>5</v>
      </c>
      <c r="Y38" s="10">
        <v>5</v>
      </c>
      <c r="Z38" s="11">
        <v>5</v>
      </c>
      <c r="AA38" s="12">
        <v>7</v>
      </c>
      <c r="AB38" s="10">
        <v>7</v>
      </c>
      <c r="AC38" s="10">
        <v>7</v>
      </c>
      <c r="AD38" s="10">
        <v>7</v>
      </c>
      <c r="AE38" s="10">
        <v>7</v>
      </c>
      <c r="AF38" s="41">
        <v>7</v>
      </c>
      <c r="AG38" s="12">
        <v>7</v>
      </c>
      <c r="AH38" s="10">
        <v>7</v>
      </c>
      <c r="AI38" s="10">
        <v>7</v>
      </c>
      <c r="AJ38" s="10">
        <v>7</v>
      </c>
      <c r="AK38" s="10">
        <v>6</v>
      </c>
      <c r="AL38" s="11">
        <v>7</v>
      </c>
      <c r="AM38" s="44">
        <v>6.5</v>
      </c>
      <c r="AN38" s="44">
        <v>6.5</v>
      </c>
      <c r="AO38" s="44">
        <v>5.5</v>
      </c>
      <c r="AP38" s="10">
        <v>5</v>
      </c>
      <c r="AQ38" s="10">
        <v>5.5</v>
      </c>
      <c r="AR38" s="11">
        <v>5</v>
      </c>
      <c r="AS38" s="16">
        <f t="shared" si="0"/>
        <v>41</v>
      </c>
      <c r="AT38" s="17">
        <f t="shared" si="1"/>
        <v>42</v>
      </c>
      <c r="AU38" s="17">
        <f t="shared" si="2"/>
        <v>34</v>
      </c>
      <c r="AV38" s="17">
        <f t="shared" si="3"/>
        <v>30</v>
      </c>
      <c r="AW38" s="17">
        <f t="shared" si="4"/>
        <v>42</v>
      </c>
      <c r="AX38" s="52">
        <f t="shared" si="5"/>
        <v>41</v>
      </c>
      <c r="AY38" s="18">
        <f t="shared" si="6"/>
        <v>34</v>
      </c>
      <c r="AZ38" s="27">
        <f t="shared" si="17"/>
        <v>264</v>
      </c>
      <c r="BA38" s="23">
        <f t="shared" si="12"/>
        <v>42</v>
      </c>
      <c r="BB38" s="23">
        <f t="shared" si="13"/>
        <v>30</v>
      </c>
      <c r="BC38" s="75">
        <v>7</v>
      </c>
      <c r="BD38" s="23"/>
      <c r="BE38" s="28">
        <f t="shared" si="14"/>
        <v>192</v>
      </c>
      <c r="BF38" s="24">
        <f t="shared" si="18"/>
        <v>10</v>
      </c>
      <c r="BG38" s="1"/>
      <c r="BH38" s="1"/>
      <c r="BI38" s="1"/>
      <c r="BJ38" s="1"/>
    </row>
    <row r="39" spans="1:63" ht="15" customHeight="1" x14ac:dyDescent="0.25">
      <c r="A39" s="1"/>
      <c r="B39" s="56" t="s">
        <v>55</v>
      </c>
      <c r="C39" s="44">
        <v>8</v>
      </c>
      <c r="D39" s="10">
        <v>7</v>
      </c>
      <c r="E39" s="10">
        <v>8</v>
      </c>
      <c r="F39" s="41">
        <v>7</v>
      </c>
      <c r="G39" s="41">
        <v>6</v>
      </c>
      <c r="H39" s="11">
        <v>6</v>
      </c>
      <c r="I39" s="12">
        <v>6</v>
      </c>
      <c r="J39" s="10">
        <v>6</v>
      </c>
      <c r="K39" s="10">
        <v>6</v>
      </c>
      <c r="L39" s="10">
        <v>6</v>
      </c>
      <c r="M39" s="10">
        <v>6</v>
      </c>
      <c r="N39" s="11">
        <v>6</v>
      </c>
      <c r="O39" s="12">
        <v>7</v>
      </c>
      <c r="P39" s="10">
        <v>6</v>
      </c>
      <c r="Q39" s="10">
        <v>5</v>
      </c>
      <c r="R39" s="10">
        <v>6</v>
      </c>
      <c r="S39" s="10">
        <v>7</v>
      </c>
      <c r="T39" s="11">
        <v>5</v>
      </c>
      <c r="U39" s="12">
        <v>7</v>
      </c>
      <c r="V39" s="10">
        <v>7</v>
      </c>
      <c r="W39" s="10">
        <v>6</v>
      </c>
      <c r="X39" s="10">
        <v>6</v>
      </c>
      <c r="Y39" s="10">
        <v>6</v>
      </c>
      <c r="Z39" s="11">
        <v>6</v>
      </c>
      <c r="AA39" s="12">
        <v>6</v>
      </c>
      <c r="AB39" s="10">
        <v>6.5</v>
      </c>
      <c r="AC39" s="10">
        <v>7</v>
      </c>
      <c r="AD39" s="10">
        <v>6</v>
      </c>
      <c r="AE39" s="10">
        <v>6.5</v>
      </c>
      <c r="AF39" s="41">
        <v>7</v>
      </c>
      <c r="AG39" s="12">
        <v>8</v>
      </c>
      <c r="AH39" s="10">
        <v>8</v>
      </c>
      <c r="AI39" s="10">
        <v>7</v>
      </c>
      <c r="AJ39" s="10">
        <v>7</v>
      </c>
      <c r="AK39" s="10">
        <v>6</v>
      </c>
      <c r="AL39" s="11">
        <v>5</v>
      </c>
      <c r="AM39" s="44">
        <v>7.5</v>
      </c>
      <c r="AN39" s="44">
        <v>6</v>
      </c>
      <c r="AO39" s="44">
        <v>6.5</v>
      </c>
      <c r="AP39" s="10">
        <v>5.5</v>
      </c>
      <c r="AQ39" s="10">
        <v>5.5</v>
      </c>
      <c r="AR39" s="11">
        <v>5.5</v>
      </c>
      <c r="AS39" s="16">
        <f t="shared" si="0"/>
        <v>42</v>
      </c>
      <c r="AT39" s="17">
        <f t="shared" si="1"/>
        <v>36</v>
      </c>
      <c r="AU39" s="17">
        <f t="shared" si="2"/>
        <v>36</v>
      </c>
      <c r="AV39" s="17">
        <f t="shared" si="3"/>
        <v>38</v>
      </c>
      <c r="AW39" s="17">
        <f t="shared" si="4"/>
        <v>39</v>
      </c>
      <c r="AX39" s="52">
        <f t="shared" si="5"/>
        <v>41</v>
      </c>
      <c r="AY39" s="18">
        <f t="shared" si="6"/>
        <v>36.5</v>
      </c>
      <c r="AZ39" s="27">
        <f t="shared" si="17"/>
        <v>268.5</v>
      </c>
      <c r="BA39" s="23">
        <f t="shared" si="12"/>
        <v>42</v>
      </c>
      <c r="BB39" s="23">
        <f t="shared" si="13"/>
        <v>36</v>
      </c>
      <c r="BC39" s="75">
        <v>7</v>
      </c>
      <c r="BD39" s="23"/>
      <c r="BE39" s="28">
        <f t="shared" ref="BE39:BE40" si="19">AZ39-BA39-BB39+BD39</f>
        <v>190.5</v>
      </c>
      <c r="BF39" s="24">
        <f t="shared" si="18"/>
        <v>11</v>
      </c>
      <c r="BG39" s="1"/>
      <c r="BH39" s="1"/>
      <c r="BI39" s="1"/>
      <c r="BJ39" s="1"/>
      <c r="BK39" s="1"/>
    </row>
    <row r="40" spans="1:63" ht="15" customHeight="1" x14ac:dyDescent="0.25">
      <c r="A40" s="1"/>
      <c r="B40" s="56" t="s">
        <v>56</v>
      </c>
      <c r="C40" s="44">
        <v>7</v>
      </c>
      <c r="D40" s="10">
        <v>7</v>
      </c>
      <c r="E40" s="10">
        <v>8</v>
      </c>
      <c r="F40" s="41">
        <v>7</v>
      </c>
      <c r="G40" s="41">
        <v>6</v>
      </c>
      <c r="H40" s="11">
        <v>6</v>
      </c>
      <c r="I40" s="12">
        <v>5</v>
      </c>
      <c r="J40" s="10">
        <v>6</v>
      </c>
      <c r="K40" s="10">
        <v>7</v>
      </c>
      <c r="L40" s="10">
        <v>7</v>
      </c>
      <c r="M40" s="10">
        <v>6</v>
      </c>
      <c r="N40" s="11">
        <v>6</v>
      </c>
      <c r="O40" s="12">
        <v>6</v>
      </c>
      <c r="P40" s="10">
        <v>5</v>
      </c>
      <c r="Q40" s="10">
        <v>6</v>
      </c>
      <c r="R40" s="10">
        <v>4</v>
      </c>
      <c r="S40" s="10">
        <v>6</v>
      </c>
      <c r="T40" s="11">
        <v>4</v>
      </c>
      <c r="U40" s="12">
        <v>3</v>
      </c>
      <c r="V40" s="10">
        <v>3</v>
      </c>
      <c r="W40" s="10">
        <v>3</v>
      </c>
      <c r="X40" s="10">
        <v>3</v>
      </c>
      <c r="Y40" s="10">
        <v>3</v>
      </c>
      <c r="Z40" s="11">
        <v>3</v>
      </c>
      <c r="AA40" s="12">
        <v>5</v>
      </c>
      <c r="AB40" s="10">
        <v>5.5</v>
      </c>
      <c r="AC40" s="10">
        <v>6</v>
      </c>
      <c r="AD40" s="10">
        <v>5</v>
      </c>
      <c r="AE40" s="10">
        <v>5</v>
      </c>
      <c r="AF40" s="41">
        <v>5</v>
      </c>
      <c r="AG40" s="13">
        <v>7</v>
      </c>
      <c r="AH40" s="53">
        <v>5</v>
      </c>
      <c r="AI40" s="53">
        <v>7</v>
      </c>
      <c r="AJ40" s="53">
        <v>6</v>
      </c>
      <c r="AK40" s="53">
        <v>8</v>
      </c>
      <c r="AL40" s="54">
        <v>7</v>
      </c>
      <c r="AM40" s="44">
        <v>5.5</v>
      </c>
      <c r="AN40" s="44">
        <v>5.5</v>
      </c>
      <c r="AO40" s="44">
        <v>4</v>
      </c>
      <c r="AP40" s="10">
        <v>4</v>
      </c>
      <c r="AQ40" s="10">
        <v>4</v>
      </c>
      <c r="AR40" s="11">
        <v>4</v>
      </c>
      <c r="AS40" s="16">
        <f t="shared" si="0"/>
        <v>41</v>
      </c>
      <c r="AT40" s="17">
        <f t="shared" si="1"/>
        <v>37</v>
      </c>
      <c r="AU40" s="17">
        <f t="shared" si="2"/>
        <v>31</v>
      </c>
      <c r="AV40" s="17">
        <f t="shared" si="3"/>
        <v>18</v>
      </c>
      <c r="AW40" s="17">
        <f t="shared" si="4"/>
        <v>31.5</v>
      </c>
      <c r="AX40" s="52">
        <f t="shared" si="5"/>
        <v>40</v>
      </c>
      <c r="AY40" s="18">
        <f t="shared" si="6"/>
        <v>27</v>
      </c>
      <c r="AZ40" s="27">
        <f t="shared" si="17"/>
        <v>225.5</v>
      </c>
      <c r="BA40" s="23">
        <f t="shared" si="12"/>
        <v>41</v>
      </c>
      <c r="BB40" s="23">
        <f t="shared" si="13"/>
        <v>18</v>
      </c>
      <c r="BC40" s="75">
        <v>7</v>
      </c>
      <c r="BD40" s="23"/>
      <c r="BE40" s="28">
        <f t="shared" si="19"/>
        <v>166.5</v>
      </c>
      <c r="BF40" s="24">
        <f t="shared" si="18"/>
        <v>18</v>
      </c>
    </row>
    <row r="41" spans="1:63" x14ac:dyDescent="0.25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63" x14ac:dyDescent="0.25">
      <c r="B42" s="45" t="s">
        <v>57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46"/>
      <c r="AH42" s="46"/>
      <c r="AI42" s="46"/>
      <c r="AJ42" s="46"/>
      <c r="AK42" s="46"/>
      <c r="AL42" s="46"/>
      <c r="AM42" s="72"/>
      <c r="AN42" s="72"/>
      <c r="AO42" s="72"/>
      <c r="AP42" s="72"/>
      <c r="AQ42" s="72"/>
      <c r="AR42" s="72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63" x14ac:dyDescent="0.25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3" x14ac:dyDescent="0.25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63" x14ac:dyDescent="0.25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63" x14ac:dyDescent="0.25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63" x14ac:dyDescent="0.25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63" x14ac:dyDescent="0.25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58" x14ac:dyDescent="0.25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58" x14ac:dyDescent="0.25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2:58" x14ac:dyDescent="0.25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2:58" x14ac:dyDescent="0.25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2:58" x14ac:dyDescent="0.25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2:58" x14ac:dyDescent="0.25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2:58" x14ac:dyDescent="0.25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58" x14ac:dyDescent="0.25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2:58" x14ac:dyDescent="0.25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58" x14ac:dyDescent="0.25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58" x14ac:dyDescent="0.25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58" x14ac:dyDescent="0.25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58" x14ac:dyDescent="0.25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58" x14ac:dyDescent="0.25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2:58" x14ac:dyDescent="0.25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58" x14ac:dyDescent="0.25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2:58" x14ac:dyDescent="0.25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2:58" x14ac:dyDescent="0.25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2:58" x14ac:dyDescent="0.25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58" x14ac:dyDescent="0.25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2:58" x14ac:dyDescent="0.25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58" x14ac:dyDescent="0.25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2:58" x14ac:dyDescent="0.25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58" x14ac:dyDescent="0.25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2:58" x14ac:dyDescent="0.25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2:58" x14ac:dyDescent="0.25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2:58" x14ac:dyDescent="0.25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2:58" x14ac:dyDescent="0.25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2:58" x14ac:dyDescent="0.25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2:58" x14ac:dyDescent="0.25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2:58" x14ac:dyDescent="0.25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2:58" x14ac:dyDescent="0.25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2:58" x14ac:dyDescent="0.25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2:58" x14ac:dyDescent="0.25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2:58" x14ac:dyDescent="0.25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</row>
    <row r="84" spans="2:58" x14ac:dyDescent="0.25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</row>
    <row r="85" spans="2:58" x14ac:dyDescent="0.25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</row>
    <row r="86" spans="2:58" x14ac:dyDescent="0.25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</row>
    <row r="87" spans="2:58" x14ac:dyDescent="0.25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</row>
    <row r="88" spans="2:58" x14ac:dyDescent="0.25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</row>
    <row r="89" spans="2:58" x14ac:dyDescent="0.25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</row>
    <row r="90" spans="2:58" x14ac:dyDescent="0.25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</row>
    <row r="91" spans="2:58" x14ac:dyDescent="0.25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</row>
    <row r="92" spans="2:58" x14ac:dyDescent="0.25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</row>
    <row r="93" spans="2:58" x14ac:dyDescent="0.25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</row>
    <row r="94" spans="2:58" x14ac:dyDescent="0.25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</row>
    <row r="95" spans="2:58" x14ac:dyDescent="0.25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</row>
    <row r="96" spans="2:58" x14ac:dyDescent="0.25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</row>
    <row r="97" spans="2:58" x14ac:dyDescent="0.25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</row>
    <row r="98" spans="2:58" x14ac:dyDescent="0.25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</row>
    <row r="99" spans="2:58" x14ac:dyDescent="0.25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</row>
    <row r="100" spans="2:58" x14ac:dyDescent="0.25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2:58" x14ac:dyDescent="0.25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</row>
    <row r="102" spans="2:58" x14ac:dyDescent="0.25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</row>
    <row r="103" spans="2:58" x14ac:dyDescent="0.25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</row>
    <row r="104" spans="2:58" x14ac:dyDescent="0.25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</row>
    <row r="105" spans="2:58" x14ac:dyDescent="0.25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2:58" x14ac:dyDescent="0.25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</row>
    <row r="107" spans="2:58" x14ac:dyDescent="0.25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</row>
    <row r="108" spans="2:58" x14ac:dyDescent="0.25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</row>
    <row r="109" spans="2:58" x14ac:dyDescent="0.25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</row>
    <row r="110" spans="2:58" x14ac:dyDescent="0.25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2:58" x14ac:dyDescent="0.25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2:58" x14ac:dyDescent="0.25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</row>
    <row r="113" spans="2:58" x14ac:dyDescent="0.25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</row>
    <row r="114" spans="2:58" x14ac:dyDescent="0.25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</row>
    <row r="115" spans="2:58" x14ac:dyDescent="0.25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</row>
    <row r="116" spans="2:58" x14ac:dyDescent="0.25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</row>
    <row r="117" spans="2:58" x14ac:dyDescent="0.25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</row>
    <row r="118" spans="2:58" x14ac:dyDescent="0.25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</row>
    <row r="119" spans="2:58" x14ac:dyDescent="0.25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2:58" x14ac:dyDescent="0.25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</row>
    <row r="121" spans="2:58" x14ac:dyDescent="0.25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</row>
    <row r="122" spans="2:58" x14ac:dyDescent="0.25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2:58" x14ac:dyDescent="0.25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</row>
    <row r="124" spans="2:58" x14ac:dyDescent="0.25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</row>
    <row r="125" spans="2:58" x14ac:dyDescent="0.25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</row>
    <row r="126" spans="2:58" x14ac:dyDescent="0.25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</row>
    <row r="127" spans="2:58" x14ac:dyDescent="0.25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2:58" x14ac:dyDescent="0.25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x14ac:dyDescent="0.25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x14ac:dyDescent="0.25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x14ac:dyDescent="0.25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x14ac:dyDescent="0.25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x14ac:dyDescent="0.25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x14ac:dyDescent="0.25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x14ac:dyDescent="0.25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x14ac:dyDescent="0.25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x14ac:dyDescent="0.25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x14ac:dyDescent="0.25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x14ac:dyDescent="0.25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x14ac:dyDescent="0.25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x14ac:dyDescent="0.25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x14ac:dyDescent="0.25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x14ac:dyDescent="0.25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x14ac:dyDescent="0.25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x14ac:dyDescent="0.25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x14ac:dyDescent="0.25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x14ac:dyDescent="0.25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x14ac:dyDescent="0.25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x14ac:dyDescent="0.25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x14ac:dyDescent="0.25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2:58" x14ac:dyDescent="0.25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2:58" x14ac:dyDescent="0.25">
      <c r="B152" s="1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2:58" x14ac:dyDescent="0.25">
      <c r="B153" s="1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2:58" x14ac:dyDescent="0.25">
      <c r="B154" s="1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2:58" x14ac:dyDescent="0.25">
      <c r="B155" s="1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2:58" x14ac:dyDescent="0.25">
      <c r="B156" s="1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2:58" x14ac:dyDescent="0.25">
      <c r="B157" s="1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2:58" x14ac:dyDescent="0.25">
      <c r="B158" s="1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2:58" x14ac:dyDescent="0.25">
      <c r="B159" s="1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2:58" x14ac:dyDescent="0.25">
      <c r="B160" s="1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13:58" x14ac:dyDescent="0.25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13:58" x14ac:dyDescent="0.25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  <row r="163" spans="13:58" x14ac:dyDescent="0.25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</row>
    <row r="164" spans="13:58" x14ac:dyDescent="0.25">
      <c r="M164" s="1"/>
      <c r="N164" s="1"/>
      <c r="O164" s="1"/>
      <c r="P164" s="1"/>
      <c r="Q164" s="1"/>
      <c r="R164" s="1"/>
      <c r="Y164" s="1"/>
      <c r="Z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3:58" x14ac:dyDescent="0.25">
      <c r="M165" s="1"/>
      <c r="N165" s="1"/>
      <c r="O165" s="1"/>
      <c r="P165" s="1"/>
      <c r="Q165" s="1"/>
      <c r="R165" s="1"/>
      <c r="Z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3:58" x14ac:dyDescent="0.25">
      <c r="M166" s="1"/>
      <c r="N166" s="1"/>
      <c r="O166" s="1"/>
      <c r="P166" s="1"/>
      <c r="Q166" s="1"/>
      <c r="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</sheetData>
  <sortState xmlns:xlrd2="http://schemas.microsoft.com/office/spreadsheetml/2017/richdata2" ref="B13:B38">
    <sortCondition ref="B13:B38"/>
  </sortState>
  <mergeCells count="18">
    <mergeCell ref="AM42:AR42"/>
    <mergeCell ref="C42:H42"/>
    <mergeCell ref="I42:N42"/>
    <mergeCell ref="O42:T42"/>
    <mergeCell ref="U42:Z42"/>
    <mergeCell ref="AA42:AF42"/>
    <mergeCell ref="B4:I4"/>
    <mergeCell ref="C11:H11"/>
    <mergeCell ref="I11:N11"/>
    <mergeCell ref="BF11:BF12"/>
    <mergeCell ref="B9:BF9"/>
    <mergeCell ref="O11:T11"/>
    <mergeCell ref="U11:Z11"/>
    <mergeCell ref="AM11:AR11"/>
    <mergeCell ref="AS11:AY11"/>
    <mergeCell ref="AZ11:AZ12"/>
    <mergeCell ref="AA11:AF11"/>
    <mergeCell ref="AG11:AL11"/>
  </mergeCells>
  <phoneticPr fontId="9" type="noConversion"/>
  <conditionalFormatting sqref="BF13:BF40">
    <cfRule type="cellIs" dxfId="8" priority="1" operator="equal">
      <formula>8</formula>
    </cfRule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pageMargins left="0.7" right="0.7" top="0.75" bottom="0.75" header="0.3" footer="0.3"/>
  <pageSetup paperSize="8" scale="30" orientation="landscape" r:id="rId1"/>
  <ignoredErrors>
    <ignoredError sqref="AS26:AY40 AS13:AY22 AS24:AU24 AS25:AV25 AX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233C-0192-475B-B242-0040C3996421}">
  <dimension ref="A1:Z165"/>
  <sheetViews>
    <sheetView topLeftCell="A11" workbookViewId="0">
      <selection activeCell="E16" sqref="E16"/>
    </sheetView>
  </sheetViews>
  <sheetFormatPr baseColWidth="10" defaultColWidth="11.42578125" defaultRowHeight="15" x14ac:dyDescent="0.25"/>
  <cols>
    <col min="1" max="1" width="0.85546875" customWidth="1"/>
    <col min="2" max="2" width="39.140625" customWidth="1"/>
    <col min="3" max="3" width="6.7109375" style="7" customWidth="1"/>
    <col min="4" max="9" width="6.7109375" customWidth="1"/>
    <col min="10" max="14" width="6.140625" customWidth="1"/>
    <col min="15" max="15" width="5.85546875" customWidth="1"/>
  </cols>
  <sheetData>
    <row r="1" spans="1:26" ht="15" customHeight="1" x14ac:dyDescent="0.25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"/>
      <c r="B3" s="47"/>
      <c r="C3" s="5"/>
      <c r="D3" s="4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"/>
      <c r="B4" s="58"/>
      <c r="C4" s="58"/>
      <c r="D4" s="5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"/>
      <c r="B5" s="47"/>
      <c r="C5" s="5"/>
      <c r="D5" s="4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.25" customHeight="1" x14ac:dyDescent="0.25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B9" s="64" t="s">
        <v>0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5" customHeight="1" thickBot="1" x14ac:dyDescent="0.3">
      <c r="A10" s="1"/>
      <c r="B10" s="3"/>
      <c r="C10" s="6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thickBot="1" x14ac:dyDescent="0.3">
      <c r="A11" s="1"/>
      <c r="B11" s="1"/>
      <c r="C11" s="36"/>
      <c r="D11" s="36"/>
      <c r="E11" s="36"/>
      <c r="F11" s="36"/>
      <c r="G11" s="36"/>
      <c r="H11" s="36"/>
      <c r="I11" s="36"/>
      <c r="J11" s="73" t="s">
        <v>9</v>
      </c>
      <c r="K11" s="14"/>
      <c r="L11" s="14"/>
      <c r="M11" s="14"/>
      <c r="N11" s="25"/>
      <c r="O11" s="62" t="s">
        <v>58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ht="42" customHeight="1" thickBot="1" x14ac:dyDescent="0.3">
      <c r="A12" s="1"/>
      <c r="B12" s="37" t="s">
        <v>11</v>
      </c>
      <c r="C12" s="38" t="s">
        <v>59</v>
      </c>
      <c r="D12" s="38" t="s">
        <v>60</v>
      </c>
      <c r="E12" s="38" t="s">
        <v>61</v>
      </c>
      <c r="F12" s="38" t="s">
        <v>62</v>
      </c>
      <c r="G12" s="38" t="s">
        <v>63</v>
      </c>
      <c r="H12" s="38" t="s">
        <v>64</v>
      </c>
      <c r="I12" s="38" t="s">
        <v>65</v>
      </c>
      <c r="J12" s="74"/>
      <c r="K12" s="22" t="s">
        <v>25</v>
      </c>
      <c r="L12" s="22" t="s">
        <v>26</v>
      </c>
      <c r="M12" s="22" t="s">
        <v>27</v>
      </c>
      <c r="N12" s="26" t="s">
        <v>28</v>
      </c>
      <c r="O12" s="63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 ht="15" customHeight="1" x14ac:dyDescent="0.25">
      <c r="A13" s="1"/>
      <c r="B13" s="56" t="s">
        <v>29</v>
      </c>
      <c r="C13" s="15"/>
      <c r="D13" s="15"/>
      <c r="E13" s="15"/>
      <c r="F13" s="15"/>
      <c r="G13" s="15"/>
      <c r="H13" s="15"/>
      <c r="I13" s="15"/>
      <c r="J13" s="27">
        <f>SUM(C13:I13)</f>
        <v>0</v>
      </c>
      <c r="K13" s="23">
        <f>MAX(C13:I13)</f>
        <v>0</v>
      </c>
      <c r="L13" s="23">
        <f>MIN(C13:I13)</f>
        <v>0</v>
      </c>
      <c r="M13" s="23"/>
      <c r="N13" s="28">
        <f>J13-K13-L13+M13</f>
        <v>0</v>
      </c>
      <c r="O13" s="24">
        <f>_xlfn.RANK.EQ(N13,$N$13:$N$39,0)</f>
        <v>3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15" customHeight="1" x14ac:dyDescent="0.25">
      <c r="A14" s="1"/>
      <c r="B14" s="56" t="s">
        <v>30</v>
      </c>
      <c r="C14" s="9">
        <v>9</v>
      </c>
      <c r="D14" s="9">
        <v>9</v>
      </c>
      <c r="E14" s="9">
        <v>9</v>
      </c>
      <c r="F14" s="9">
        <v>9</v>
      </c>
      <c r="G14" s="9">
        <v>9</v>
      </c>
      <c r="H14" s="9">
        <v>9</v>
      </c>
      <c r="I14" s="9">
        <v>9</v>
      </c>
      <c r="J14" s="27">
        <f t="shared" ref="J14:J40" si="0">SUM(C14:I14)</f>
        <v>63</v>
      </c>
      <c r="K14" s="23">
        <f t="shared" ref="K14:K40" si="1">MAX(C14:I14)</f>
        <v>9</v>
      </c>
      <c r="L14" s="23">
        <f t="shared" ref="L14:L40" si="2">MIN(C14:I14)</f>
        <v>9</v>
      </c>
      <c r="M14" s="23"/>
      <c r="N14" s="28">
        <f t="shared" ref="N14:N40" si="3">J14-K14-L14+M14</f>
        <v>45</v>
      </c>
      <c r="O14" s="24">
        <f t="shared" ref="O14:O40" si="4">_xlfn.RANK.EQ(N14,$N$13:$N$39,0)</f>
        <v>2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ht="15" customHeight="1" x14ac:dyDescent="0.25">
      <c r="A15" s="1"/>
      <c r="B15" s="55" t="s">
        <v>31</v>
      </c>
      <c r="C15" s="9"/>
      <c r="D15" s="9"/>
      <c r="E15" s="9"/>
      <c r="F15" s="9"/>
      <c r="G15" s="9"/>
      <c r="H15" s="9"/>
      <c r="I15" s="9"/>
      <c r="J15" s="27">
        <f t="shared" si="0"/>
        <v>0</v>
      </c>
      <c r="K15" s="23">
        <f t="shared" si="1"/>
        <v>0</v>
      </c>
      <c r="L15" s="23">
        <f t="shared" si="2"/>
        <v>0</v>
      </c>
      <c r="M15" s="23"/>
      <c r="N15" s="28">
        <f t="shared" si="3"/>
        <v>0</v>
      </c>
      <c r="O15" s="24">
        <f t="shared" si="4"/>
        <v>3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ht="15" customHeight="1" x14ac:dyDescent="0.25">
      <c r="A16" s="1"/>
      <c r="B16" s="55" t="s">
        <v>32</v>
      </c>
      <c r="C16" s="12"/>
      <c r="D16" s="12"/>
      <c r="E16" s="12"/>
      <c r="F16" s="12"/>
      <c r="G16" s="12"/>
      <c r="H16" s="12"/>
      <c r="I16" s="12"/>
      <c r="J16" s="27">
        <f t="shared" si="0"/>
        <v>0</v>
      </c>
      <c r="K16" s="23">
        <f t="shared" si="1"/>
        <v>0</v>
      </c>
      <c r="L16" s="23">
        <f t="shared" si="2"/>
        <v>0</v>
      </c>
      <c r="M16" s="23"/>
      <c r="N16" s="28">
        <f t="shared" si="3"/>
        <v>0</v>
      </c>
      <c r="O16" s="24">
        <f t="shared" si="4"/>
        <v>3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customHeight="1" x14ac:dyDescent="0.25">
      <c r="A17" s="1"/>
      <c r="B17" s="56" t="s">
        <v>33</v>
      </c>
      <c r="C17" s="12"/>
      <c r="D17" s="12"/>
      <c r="E17" s="12"/>
      <c r="F17" s="12"/>
      <c r="G17" s="12"/>
      <c r="H17" s="12"/>
      <c r="I17" s="12"/>
      <c r="J17" s="27">
        <f t="shared" si="0"/>
        <v>0</v>
      </c>
      <c r="K17" s="23">
        <f t="shared" si="1"/>
        <v>0</v>
      </c>
      <c r="L17" s="23">
        <f t="shared" si="2"/>
        <v>0</v>
      </c>
      <c r="M17" s="23"/>
      <c r="N17" s="28">
        <f t="shared" si="3"/>
        <v>0</v>
      </c>
      <c r="O17" s="24">
        <f t="shared" si="4"/>
        <v>3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x14ac:dyDescent="0.25">
      <c r="A18" s="1"/>
      <c r="B18" s="56" t="s">
        <v>34</v>
      </c>
      <c r="C18" s="12"/>
      <c r="D18" s="12"/>
      <c r="E18" s="12"/>
      <c r="F18" s="12"/>
      <c r="G18" s="12"/>
      <c r="H18" s="12"/>
      <c r="I18" s="12"/>
      <c r="J18" s="27">
        <f t="shared" si="0"/>
        <v>0</v>
      </c>
      <c r="K18" s="23">
        <f t="shared" si="1"/>
        <v>0</v>
      </c>
      <c r="L18" s="23">
        <f t="shared" si="2"/>
        <v>0</v>
      </c>
      <c r="M18" s="23"/>
      <c r="N18" s="28">
        <f t="shared" si="3"/>
        <v>0</v>
      </c>
      <c r="O18" s="24">
        <f t="shared" si="4"/>
        <v>3</v>
      </c>
      <c r="P18" s="1"/>
      <c r="Q18" s="1"/>
      <c r="R18" s="1"/>
      <c r="S18" s="1"/>
    </row>
    <row r="19" spans="1:25" ht="15" customHeight="1" x14ac:dyDescent="0.25">
      <c r="A19" s="1"/>
      <c r="B19" s="56" t="s">
        <v>35</v>
      </c>
      <c r="C19" s="12">
        <v>10</v>
      </c>
      <c r="D19" s="12">
        <v>10</v>
      </c>
      <c r="E19" s="12">
        <v>10</v>
      </c>
      <c r="F19" s="12">
        <v>10</v>
      </c>
      <c r="G19" s="12">
        <v>10</v>
      </c>
      <c r="H19" s="12">
        <v>10</v>
      </c>
      <c r="I19" s="12">
        <v>10</v>
      </c>
      <c r="J19" s="27">
        <f t="shared" si="0"/>
        <v>70</v>
      </c>
      <c r="K19" s="23">
        <f t="shared" si="1"/>
        <v>10</v>
      </c>
      <c r="L19" s="23">
        <f t="shared" si="2"/>
        <v>10</v>
      </c>
      <c r="M19" s="23"/>
      <c r="N19" s="28">
        <f t="shared" si="3"/>
        <v>50</v>
      </c>
      <c r="O19" s="24">
        <f t="shared" si="4"/>
        <v>1</v>
      </c>
      <c r="P19" s="1"/>
      <c r="Q19" s="1"/>
      <c r="R19" s="1"/>
      <c r="S19" s="1"/>
    </row>
    <row r="20" spans="1:25" ht="15" customHeight="1" x14ac:dyDescent="0.25">
      <c r="A20" s="1"/>
      <c r="B20" s="56" t="s">
        <v>36</v>
      </c>
      <c r="C20" s="12"/>
      <c r="D20" s="12"/>
      <c r="E20" s="12"/>
      <c r="F20" s="12"/>
      <c r="G20" s="12"/>
      <c r="H20" s="12"/>
      <c r="I20" s="12"/>
      <c r="J20" s="27">
        <f t="shared" si="0"/>
        <v>0</v>
      </c>
      <c r="K20" s="23">
        <f t="shared" si="1"/>
        <v>0</v>
      </c>
      <c r="L20" s="23">
        <f t="shared" si="2"/>
        <v>0</v>
      </c>
      <c r="M20" s="23"/>
      <c r="N20" s="28">
        <f t="shared" si="3"/>
        <v>0</v>
      </c>
      <c r="O20" s="24">
        <f t="shared" si="4"/>
        <v>3</v>
      </c>
      <c r="P20" s="1"/>
      <c r="Q20" s="1"/>
      <c r="R20" s="1"/>
      <c r="S20" s="1"/>
    </row>
    <row r="21" spans="1:25" ht="15" customHeight="1" x14ac:dyDescent="0.25">
      <c r="A21" s="1"/>
      <c r="B21" s="56" t="s">
        <v>37</v>
      </c>
      <c r="C21" s="12"/>
      <c r="D21" s="12"/>
      <c r="E21" s="12"/>
      <c r="F21" s="12"/>
      <c r="G21" s="12"/>
      <c r="H21" s="12"/>
      <c r="I21" s="12"/>
      <c r="J21" s="27">
        <f t="shared" si="0"/>
        <v>0</v>
      </c>
      <c r="K21" s="23">
        <f t="shared" si="1"/>
        <v>0</v>
      </c>
      <c r="L21" s="23">
        <f t="shared" si="2"/>
        <v>0</v>
      </c>
      <c r="M21" s="23"/>
      <c r="N21" s="28">
        <f t="shared" si="3"/>
        <v>0</v>
      </c>
      <c r="O21" s="24">
        <f t="shared" si="4"/>
        <v>3</v>
      </c>
      <c r="P21" s="1"/>
      <c r="Q21" s="1"/>
      <c r="R21" s="1"/>
      <c r="S21" s="1"/>
    </row>
    <row r="22" spans="1:25" ht="15" customHeight="1" x14ac:dyDescent="0.25">
      <c r="A22" s="1"/>
      <c r="B22" s="56" t="s">
        <v>38</v>
      </c>
      <c r="C22" s="12"/>
      <c r="D22" s="12"/>
      <c r="E22" s="12"/>
      <c r="F22" s="12"/>
      <c r="G22" s="12"/>
      <c r="H22" s="12"/>
      <c r="I22" s="12"/>
      <c r="J22" s="27">
        <f t="shared" si="0"/>
        <v>0</v>
      </c>
      <c r="K22" s="23">
        <f t="shared" si="1"/>
        <v>0</v>
      </c>
      <c r="L22" s="23">
        <f t="shared" si="2"/>
        <v>0</v>
      </c>
      <c r="M22" s="23"/>
      <c r="N22" s="28">
        <f t="shared" si="3"/>
        <v>0</v>
      </c>
      <c r="O22" s="24">
        <f t="shared" si="4"/>
        <v>3</v>
      </c>
      <c r="P22" s="1"/>
      <c r="Q22" s="1"/>
      <c r="R22" s="1"/>
      <c r="S22" s="1"/>
    </row>
    <row r="23" spans="1:25" ht="15" customHeight="1" x14ac:dyDescent="0.25">
      <c r="A23" s="1"/>
      <c r="B23" s="56" t="s">
        <v>39</v>
      </c>
      <c r="C23" s="12"/>
      <c r="D23" s="12"/>
      <c r="E23" s="12"/>
      <c r="F23" s="12"/>
      <c r="G23" s="12"/>
      <c r="H23" s="12"/>
      <c r="I23" s="12"/>
      <c r="J23" s="27">
        <f t="shared" si="0"/>
        <v>0</v>
      </c>
      <c r="K23" s="23">
        <f t="shared" si="1"/>
        <v>0</v>
      </c>
      <c r="L23" s="23">
        <f t="shared" si="2"/>
        <v>0</v>
      </c>
      <c r="M23" s="23"/>
      <c r="N23" s="28">
        <f t="shared" si="3"/>
        <v>0</v>
      </c>
      <c r="O23" s="24">
        <f t="shared" si="4"/>
        <v>3</v>
      </c>
      <c r="P23" s="1"/>
      <c r="Q23" s="1"/>
      <c r="R23" s="1"/>
      <c r="S23" s="1"/>
    </row>
    <row r="24" spans="1:25" ht="15" customHeight="1" x14ac:dyDescent="0.25">
      <c r="A24" s="1"/>
      <c r="B24" s="55" t="s">
        <v>40</v>
      </c>
      <c r="C24" s="12"/>
      <c r="D24" s="12"/>
      <c r="E24" s="12"/>
      <c r="F24" s="12"/>
      <c r="G24" s="12"/>
      <c r="H24" s="12"/>
      <c r="I24" s="12"/>
      <c r="J24" s="27">
        <f t="shared" si="0"/>
        <v>0</v>
      </c>
      <c r="K24" s="23">
        <f t="shared" si="1"/>
        <v>0</v>
      </c>
      <c r="L24" s="23">
        <f t="shared" si="2"/>
        <v>0</v>
      </c>
      <c r="M24" s="23"/>
      <c r="N24" s="28">
        <f t="shared" si="3"/>
        <v>0</v>
      </c>
      <c r="O24" s="24">
        <f t="shared" si="4"/>
        <v>3</v>
      </c>
      <c r="P24" s="1"/>
      <c r="Q24" s="1"/>
      <c r="R24" s="1"/>
      <c r="S24" s="1"/>
    </row>
    <row r="25" spans="1:25" ht="15" customHeight="1" x14ac:dyDescent="0.25">
      <c r="A25" s="1"/>
      <c r="B25" s="55" t="s">
        <v>41</v>
      </c>
      <c r="C25" s="12"/>
      <c r="D25" s="12"/>
      <c r="E25" s="12"/>
      <c r="F25" s="12"/>
      <c r="G25" s="12"/>
      <c r="H25" s="12"/>
      <c r="I25" s="12"/>
      <c r="J25" s="27">
        <f t="shared" si="0"/>
        <v>0</v>
      </c>
      <c r="K25" s="23">
        <f t="shared" si="1"/>
        <v>0</v>
      </c>
      <c r="L25" s="23">
        <f t="shared" si="2"/>
        <v>0</v>
      </c>
      <c r="M25" s="23"/>
      <c r="N25" s="28">
        <f t="shared" si="3"/>
        <v>0</v>
      </c>
      <c r="O25" s="24">
        <f t="shared" si="4"/>
        <v>3</v>
      </c>
      <c r="P25" s="1"/>
      <c r="Q25" s="1"/>
      <c r="R25" s="1"/>
      <c r="S25" s="1"/>
    </row>
    <row r="26" spans="1:25" ht="15" customHeight="1" x14ac:dyDescent="0.25">
      <c r="A26" s="1"/>
      <c r="B26" s="55" t="s">
        <v>42</v>
      </c>
      <c r="C26" s="12"/>
      <c r="D26" s="12"/>
      <c r="E26" s="12"/>
      <c r="F26" s="12"/>
      <c r="G26" s="12"/>
      <c r="H26" s="12"/>
      <c r="I26" s="12"/>
      <c r="J26" s="27">
        <f t="shared" si="0"/>
        <v>0</v>
      </c>
      <c r="K26" s="23">
        <f t="shared" si="1"/>
        <v>0</v>
      </c>
      <c r="L26" s="23">
        <f t="shared" si="2"/>
        <v>0</v>
      </c>
      <c r="M26" s="23"/>
      <c r="N26" s="28">
        <f t="shared" si="3"/>
        <v>0</v>
      </c>
      <c r="O26" s="24">
        <f t="shared" si="4"/>
        <v>3</v>
      </c>
      <c r="P26" s="1"/>
      <c r="Q26" s="1"/>
      <c r="R26" s="1"/>
      <c r="S26" s="1"/>
    </row>
    <row r="27" spans="1:25" ht="15" customHeight="1" x14ac:dyDescent="0.25">
      <c r="A27" s="1"/>
      <c r="B27" s="55" t="s">
        <v>43</v>
      </c>
      <c r="C27" s="12"/>
      <c r="D27" s="12"/>
      <c r="E27" s="12"/>
      <c r="F27" s="12"/>
      <c r="G27" s="12"/>
      <c r="H27" s="12"/>
      <c r="I27" s="12"/>
      <c r="J27" s="27">
        <f t="shared" si="0"/>
        <v>0</v>
      </c>
      <c r="K27" s="23">
        <f t="shared" si="1"/>
        <v>0</v>
      </c>
      <c r="L27" s="23">
        <f t="shared" si="2"/>
        <v>0</v>
      </c>
      <c r="M27" s="23"/>
      <c r="N27" s="28">
        <f t="shared" si="3"/>
        <v>0</v>
      </c>
      <c r="O27" s="24">
        <f t="shared" si="4"/>
        <v>3</v>
      </c>
      <c r="P27" s="1"/>
      <c r="Q27" s="1"/>
      <c r="R27" s="1"/>
      <c r="S27" s="1"/>
    </row>
    <row r="28" spans="1:25" ht="15" customHeight="1" x14ac:dyDescent="0.25">
      <c r="A28" s="1"/>
      <c r="B28" s="56" t="s">
        <v>44</v>
      </c>
      <c r="C28" s="12"/>
      <c r="D28" s="12"/>
      <c r="E28" s="12"/>
      <c r="F28" s="12"/>
      <c r="G28" s="12"/>
      <c r="H28" s="12"/>
      <c r="I28" s="12"/>
      <c r="J28" s="27">
        <f t="shared" si="0"/>
        <v>0</v>
      </c>
      <c r="K28" s="23">
        <f t="shared" si="1"/>
        <v>0</v>
      </c>
      <c r="L28" s="23">
        <f t="shared" si="2"/>
        <v>0</v>
      </c>
      <c r="M28" s="23"/>
      <c r="N28" s="28">
        <f t="shared" si="3"/>
        <v>0</v>
      </c>
      <c r="O28" s="24">
        <f t="shared" si="4"/>
        <v>3</v>
      </c>
      <c r="P28" s="1"/>
      <c r="Q28" s="1"/>
      <c r="R28" s="1"/>
      <c r="S28" s="1"/>
    </row>
    <row r="29" spans="1:25" ht="15" customHeight="1" x14ac:dyDescent="0.25">
      <c r="A29" s="1"/>
      <c r="B29" s="56" t="s">
        <v>45</v>
      </c>
      <c r="C29" s="12"/>
      <c r="D29" s="12"/>
      <c r="E29" s="12"/>
      <c r="F29" s="12"/>
      <c r="G29" s="12"/>
      <c r="H29" s="12"/>
      <c r="I29" s="12"/>
      <c r="J29" s="27">
        <f t="shared" si="0"/>
        <v>0</v>
      </c>
      <c r="K29" s="23">
        <f t="shared" si="1"/>
        <v>0</v>
      </c>
      <c r="L29" s="23">
        <f t="shared" si="2"/>
        <v>0</v>
      </c>
      <c r="M29" s="23"/>
      <c r="N29" s="28">
        <f t="shared" si="3"/>
        <v>0</v>
      </c>
      <c r="O29" s="24">
        <f t="shared" si="4"/>
        <v>3</v>
      </c>
      <c r="P29" s="1"/>
      <c r="Q29" s="1"/>
      <c r="R29" s="1"/>
      <c r="S29" s="1"/>
    </row>
    <row r="30" spans="1:25" ht="15" customHeight="1" x14ac:dyDescent="0.25">
      <c r="A30" s="1"/>
      <c r="B30" s="56" t="s">
        <v>46</v>
      </c>
      <c r="C30" s="12"/>
      <c r="D30" s="12"/>
      <c r="E30" s="12"/>
      <c r="F30" s="12"/>
      <c r="G30" s="12"/>
      <c r="H30" s="12"/>
      <c r="I30" s="12"/>
      <c r="J30" s="27">
        <f t="shared" si="0"/>
        <v>0</v>
      </c>
      <c r="K30" s="23">
        <f t="shared" si="1"/>
        <v>0</v>
      </c>
      <c r="L30" s="23">
        <f t="shared" si="2"/>
        <v>0</v>
      </c>
      <c r="M30" s="23"/>
      <c r="N30" s="28">
        <f t="shared" si="3"/>
        <v>0</v>
      </c>
      <c r="O30" s="24">
        <f t="shared" si="4"/>
        <v>3</v>
      </c>
      <c r="P30" s="1"/>
      <c r="Q30" s="1"/>
      <c r="R30" s="1"/>
      <c r="S30" s="1"/>
    </row>
    <row r="31" spans="1:25" ht="15" customHeight="1" x14ac:dyDescent="0.25">
      <c r="A31" s="1"/>
      <c r="B31" s="56" t="s">
        <v>47</v>
      </c>
      <c r="C31" s="12"/>
      <c r="D31" s="12"/>
      <c r="E31" s="12"/>
      <c r="F31" s="12"/>
      <c r="G31" s="12"/>
      <c r="H31" s="12"/>
      <c r="I31" s="12"/>
      <c r="J31" s="27">
        <f t="shared" si="0"/>
        <v>0</v>
      </c>
      <c r="K31" s="23">
        <f t="shared" si="1"/>
        <v>0</v>
      </c>
      <c r="L31" s="23">
        <f t="shared" si="2"/>
        <v>0</v>
      </c>
      <c r="M31" s="23"/>
      <c r="N31" s="28">
        <f t="shared" si="3"/>
        <v>0</v>
      </c>
      <c r="O31" s="24">
        <f t="shared" si="4"/>
        <v>3</v>
      </c>
      <c r="P31" s="1"/>
      <c r="Q31" s="1"/>
      <c r="R31" s="1"/>
      <c r="S31" s="1"/>
    </row>
    <row r="32" spans="1:25" ht="15" customHeight="1" x14ac:dyDescent="0.25">
      <c r="A32" s="1"/>
      <c r="B32" s="56" t="s">
        <v>48</v>
      </c>
      <c r="C32" s="12"/>
      <c r="D32" s="12"/>
      <c r="E32" s="12"/>
      <c r="F32" s="12"/>
      <c r="G32" s="12"/>
      <c r="H32" s="12"/>
      <c r="I32" s="12"/>
      <c r="J32" s="27">
        <f t="shared" si="0"/>
        <v>0</v>
      </c>
      <c r="K32" s="23">
        <f t="shared" si="1"/>
        <v>0</v>
      </c>
      <c r="L32" s="23">
        <f t="shared" si="2"/>
        <v>0</v>
      </c>
      <c r="M32" s="23"/>
      <c r="N32" s="28">
        <f t="shared" si="3"/>
        <v>0</v>
      </c>
      <c r="O32" s="24">
        <f t="shared" si="4"/>
        <v>3</v>
      </c>
      <c r="P32" s="1"/>
      <c r="Q32" s="1"/>
      <c r="R32" s="1"/>
      <c r="S32" s="1"/>
    </row>
    <row r="33" spans="1:20" ht="15" customHeight="1" x14ac:dyDescent="0.25">
      <c r="A33" s="1"/>
      <c r="B33" s="55" t="s">
        <v>49</v>
      </c>
      <c r="C33" s="12"/>
      <c r="D33" s="12"/>
      <c r="E33" s="12"/>
      <c r="F33" s="12"/>
      <c r="G33" s="12"/>
      <c r="H33" s="12"/>
      <c r="I33" s="12"/>
      <c r="J33" s="27">
        <f t="shared" si="0"/>
        <v>0</v>
      </c>
      <c r="K33" s="23">
        <f t="shared" si="1"/>
        <v>0</v>
      </c>
      <c r="L33" s="23">
        <f t="shared" si="2"/>
        <v>0</v>
      </c>
      <c r="M33" s="23"/>
      <c r="N33" s="28">
        <f t="shared" si="3"/>
        <v>0</v>
      </c>
      <c r="O33" s="24">
        <f t="shared" si="4"/>
        <v>3</v>
      </c>
      <c r="P33" s="1"/>
      <c r="Q33" s="1"/>
      <c r="R33" s="1"/>
      <c r="S33" s="1"/>
    </row>
    <row r="34" spans="1:20" ht="15" customHeight="1" x14ac:dyDescent="0.25">
      <c r="A34" s="1"/>
      <c r="B34" s="55" t="s">
        <v>50</v>
      </c>
      <c r="C34" s="12"/>
      <c r="D34" s="12"/>
      <c r="E34" s="12"/>
      <c r="F34" s="12"/>
      <c r="G34" s="12"/>
      <c r="H34" s="12"/>
      <c r="I34" s="12"/>
      <c r="J34" s="27">
        <f t="shared" si="0"/>
        <v>0</v>
      </c>
      <c r="K34" s="23">
        <f t="shared" si="1"/>
        <v>0</v>
      </c>
      <c r="L34" s="23">
        <f t="shared" si="2"/>
        <v>0</v>
      </c>
      <c r="M34" s="23"/>
      <c r="N34" s="28">
        <f t="shared" si="3"/>
        <v>0</v>
      </c>
      <c r="O34" s="24">
        <f t="shared" si="4"/>
        <v>3</v>
      </c>
      <c r="P34" s="1"/>
      <c r="Q34" s="1"/>
      <c r="R34" s="1"/>
      <c r="S34" s="1"/>
      <c r="T34" s="1"/>
    </row>
    <row r="35" spans="1:20" ht="15" customHeight="1" x14ac:dyDescent="0.25">
      <c r="A35" s="1"/>
      <c r="B35" s="55" t="s">
        <v>51</v>
      </c>
      <c r="C35" s="12"/>
      <c r="D35" s="12"/>
      <c r="E35" s="12"/>
      <c r="F35" s="12"/>
      <c r="G35" s="12"/>
      <c r="H35" s="12"/>
      <c r="I35" s="12"/>
      <c r="J35" s="27">
        <f t="shared" si="0"/>
        <v>0</v>
      </c>
      <c r="K35" s="23">
        <f t="shared" si="1"/>
        <v>0</v>
      </c>
      <c r="L35" s="23">
        <f t="shared" si="2"/>
        <v>0</v>
      </c>
      <c r="M35" s="23"/>
      <c r="N35" s="28">
        <f t="shared" si="3"/>
        <v>0</v>
      </c>
      <c r="O35" s="24">
        <f t="shared" si="4"/>
        <v>3</v>
      </c>
    </row>
    <row r="36" spans="1:20" ht="15" customHeight="1" x14ac:dyDescent="0.25">
      <c r="A36" s="1"/>
      <c r="B36" s="55" t="s">
        <v>52</v>
      </c>
      <c r="C36" s="12"/>
      <c r="D36" s="12"/>
      <c r="E36" s="12"/>
      <c r="F36" s="12"/>
      <c r="G36" s="12"/>
      <c r="H36" s="12"/>
      <c r="I36" s="12"/>
      <c r="J36" s="27">
        <f t="shared" si="0"/>
        <v>0</v>
      </c>
      <c r="K36" s="23">
        <f t="shared" si="1"/>
        <v>0</v>
      </c>
      <c r="L36" s="23">
        <f t="shared" si="2"/>
        <v>0</v>
      </c>
      <c r="M36" s="23"/>
      <c r="N36" s="28">
        <f t="shared" si="3"/>
        <v>0</v>
      </c>
      <c r="O36" s="24">
        <f t="shared" si="4"/>
        <v>3</v>
      </c>
    </row>
    <row r="37" spans="1:20" ht="15" customHeight="1" x14ac:dyDescent="0.25">
      <c r="A37" s="1"/>
      <c r="B37" s="55" t="s">
        <v>53</v>
      </c>
      <c r="C37" s="12"/>
      <c r="D37" s="12"/>
      <c r="E37" s="12"/>
      <c r="F37" s="12"/>
      <c r="G37" s="12"/>
      <c r="H37" s="12"/>
      <c r="I37" s="12"/>
      <c r="J37" s="27">
        <f t="shared" si="0"/>
        <v>0</v>
      </c>
      <c r="K37" s="23">
        <f t="shared" si="1"/>
        <v>0</v>
      </c>
      <c r="L37" s="23">
        <f t="shared" si="2"/>
        <v>0</v>
      </c>
      <c r="M37" s="23"/>
      <c r="N37" s="28">
        <f t="shared" si="3"/>
        <v>0</v>
      </c>
      <c r="O37" s="24">
        <f t="shared" si="4"/>
        <v>3</v>
      </c>
    </row>
    <row r="38" spans="1:20" ht="15" customHeight="1" x14ac:dyDescent="0.25">
      <c r="A38" s="1"/>
      <c r="B38" s="56" t="s">
        <v>54</v>
      </c>
      <c r="C38" s="12"/>
      <c r="D38" s="12"/>
      <c r="E38" s="12"/>
      <c r="F38" s="12"/>
      <c r="G38" s="12"/>
      <c r="H38" s="12"/>
      <c r="I38" s="12"/>
      <c r="J38" s="27">
        <f t="shared" si="0"/>
        <v>0</v>
      </c>
      <c r="K38" s="23">
        <f t="shared" si="1"/>
        <v>0</v>
      </c>
      <c r="L38" s="23">
        <f t="shared" si="2"/>
        <v>0</v>
      </c>
      <c r="M38" s="23"/>
      <c r="N38" s="28">
        <f t="shared" si="3"/>
        <v>0</v>
      </c>
      <c r="O38" s="24">
        <f t="shared" si="4"/>
        <v>3</v>
      </c>
    </row>
    <row r="39" spans="1:20" ht="15" customHeight="1" x14ac:dyDescent="0.25">
      <c r="A39" s="1"/>
      <c r="B39" s="56" t="s">
        <v>55</v>
      </c>
      <c r="C39" s="12"/>
      <c r="D39" s="12"/>
      <c r="E39" s="12"/>
      <c r="F39" s="12"/>
      <c r="G39" s="12"/>
      <c r="H39" s="12"/>
      <c r="I39" s="12"/>
      <c r="J39" s="27">
        <f t="shared" si="0"/>
        <v>0</v>
      </c>
      <c r="K39" s="23">
        <f t="shared" si="1"/>
        <v>0</v>
      </c>
      <c r="L39" s="23">
        <f t="shared" si="2"/>
        <v>0</v>
      </c>
      <c r="M39" s="23"/>
      <c r="N39" s="28">
        <f t="shared" si="3"/>
        <v>0</v>
      </c>
      <c r="O39" s="24">
        <f t="shared" si="4"/>
        <v>3</v>
      </c>
    </row>
    <row r="40" spans="1:20" x14ac:dyDescent="0.25">
      <c r="B40" s="56" t="s">
        <v>56</v>
      </c>
      <c r="C40" s="13"/>
      <c r="D40" s="13"/>
      <c r="E40" s="13"/>
      <c r="F40" s="13"/>
      <c r="G40" s="13"/>
      <c r="H40" s="13"/>
      <c r="I40" s="13"/>
      <c r="J40" s="27">
        <f t="shared" si="0"/>
        <v>0</v>
      </c>
      <c r="K40" s="23">
        <f t="shared" si="1"/>
        <v>0</v>
      </c>
      <c r="L40" s="23">
        <f t="shared" si="2"/>
        <v>0</v>
      </c>
      <c r="M40" s="23"/>
      <c r="N40" s="28">
        <f t="shared" si="3"/>
        <v>0</v>
      </c>
      <c r="O40" s="24">
        <f t="shared" si="4"/>
        <v>3</v>
      </c>
    </row>
    <row r="41" spans="1:20" x14ac:dyDescent="0.25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20" x14ac:dyDescent="0.25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20" x14ac:dyDescent="0.25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20" x14ac:dyDescent="0.25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20" x14ac:dyDescent="0.25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20" x14ac:dyDescent="0.25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20" x14ac:dyDescent="0.25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20" x14ac:dyDescent="0.25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25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25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x14ac:dyDescent="0.25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x14ac:dyDescent="0.25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x14ac:dyDescent="0.25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x14ac:dyDescent="0.25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25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25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25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25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x14ac:dyDescent="0.25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x14ac:dyDescent="0.25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x14ac:dyDescent="0.25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x14ac:dyDescent="0.25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x14ac:dyDescent="0.25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25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25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25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x14ac:dyDescent="0.25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25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25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25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x14ac:dyDescent="0.25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25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25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x14ac:dyDescent="0.25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x14ac:dyDescent="0.25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x14ac:dyDescent="0.25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x14ac:dyDescent="0.25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x14ac:dyDescent="0.25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x14ac:dyDescent="0.25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x14ac:dyDescent="0.25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x14ac:dyDescent="0.25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x14ac:dyDescent="0.25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x14ac:dyDescent="0.25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x14ac:dyDescent="0.25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x14ac:dyDescent="0.25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x14ac:dyDescent="0.25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x14ac:dyDescent="0.25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x14ac:dyDescent="0.25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x14ac:dyDescent="0.25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25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25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25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25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25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x14ac:dyDescent="0.25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x14ac:dyDescent="0.25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x14ac:dyDescent="0.25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2:15" x14ac:dyDescent="0.25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25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25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25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25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25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25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25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25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25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25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25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25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25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25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25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25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25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25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25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25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25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25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25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25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25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25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25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25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25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25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25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25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25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25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25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25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25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25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25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25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25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25">
      <c r="B142" s="1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25">
      <c r="B143" s="1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25">
      <c r="B144" s="1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25">
      <c r="B145" s="1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25">
      <c r="B146" s="1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25">
      <c r="B147" s="1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25">
      <c r="B148" s="1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25">
      <c r="B149" s="1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25">
      <c r="B150" s="1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25">
      <c r="B151" s="1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25">
      <c r="B152" s="1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25">
      <c r="B153" s="1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25">
      <c r="B154" s="1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25">
      <c r="B155" s="1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25">
      <c r="B156" s="1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25">
      <c r="B157" s="1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25">
      <c r="B158" s="1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25">
      <c r="B159" s="1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2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5:15" x14ac:dyDescent="0.2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5:15" x14ac:dyDescent="0.2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5:15" x14ac:dyDescent="0.25">
      <c r="E163" s="1"/>
      <c r="I163" s="1"/>
      <c r="J163" s="1"/>
      <c r="K163" s="1"/>
      <c r="L163" s="1"/>
      <c r="M163" s="1"/>
      <c r="N163" s="1"/>
      <c r="O163" s="1"/>
    </row>
    <row r="164" spans="5:15" x14ac:dyDescent="0.25">
      <c r="E164" s="1"/>
      <c r="I164" s="1"/>
      <c r="J164" s="1"/>
      <c r="K164" s="1"/>
      <c r="L164" s="1"/>
      <c r="M164" s="1"/>
      <c r="N164" s="1"/>
      <c r="O164" s="1"/>
    </row>
    <row r="165" spans="5:15" x14ac:dyDescent="0.25">
      <c r="E165" s="1"/>
      <c r="J165" s="1"/>
      <c r="K165" s="1"/>
      <c r="L165" s="1"/>
      <c r="M165" s="1"/>
      <c r="N165" s="1"/>
      <c r="O165" s="1"/>
    </row>
  </sheetData>
  <mergeCells count="4">
    <mergeCell ref="J11:J12"/>
    <mergeCell ref="O11:O12"/>
    <mergeCell ref="B4:D4"/>
    <mergeCell ref="B9:O9"/>
  </mergeCells>
  <conditionalFormatting sqref="O13:O40">
    <cfRule type="cellIs" dxfId="0" priority="4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CAVALCADA</vt:lpstr>
      <vt:lpstr>PERSONATGE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Secretaria JLFT</cp:lastModifiedBy>
  <cp:revision/>
  <dcterms:created xsi:type="dcterms:W3CDTF">2023-09-28T10:39:22Z</dcterms:created>
  <dcterms:modified xsi:type="dcterms:W3CDTF">2026-02-22T15:56:30Z</dcterms:modified>
  <cp:category/>
  <cp:contentStatus/>
</cp:coreProperties>
</file>