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f05ee163d54f72d/FALLAS 2026/26_CONCURSOS/26_EXPO NINOT/"/>
    </mc:Choice>
  </mc:AlternateContent>
  <xr:revisionPtr revIDLastSave="26" documentId="11_431405DE677C1AEDA5E3EBBB47F7EF22B9972595" xr6:coauthVersionLast="47" xr6:coauthVersionMax="47" xr10:uidLastSave="{C3A44AFF-4EDC-47EC-AAAD-22874C867FF2}"/>
  <bookViews>
    <workbookView xWindow="-120" yWindow="-120" windowWidth="29040" windowHeight="15720" activeTab="2" xr2:uid="{00000000-000D-0000-FFFF-FFFF00000000}"/>
  </bookViews>
  <sheets>
    <sheet name="MAQUETAS" sheetId="1" r:id="rId1"/>
    <sheet name="MAQUETAS INF" sheetId="9" r:id="rId2"/>
    <sheet name="EXPO NINOT" sheetId="7" r:id="rId3"/>
    <sheet name="EXPO NINOT INF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7" l="1"/>
  <c r="P11" i="7"/>
  <c r="P12" i="7"/>
  <c r="P13" i="7"/>
  <c r="P14" i="7"/>
  <c r="P15" i="7"/>
  <c r="P16" i="7"/>
  <c r="P17" i="7"/>
  <c r="P10" i="7"/>
  <c r="M12" i="9" l="1"/>
  <c r="L12" i="9"/>
  <c r="K12" i="9"/>
  <c r="M11" i="9"/>
  <c r="L11" i="9"/>
  <c r="K11" i="9"/>
  <c r="M32" i="6"/>
  <c r="M33" i="6"/>
  <c r="L32" i="6"/>
  <c r="L33" i="6"/>
  <c r="K32" i="6"/>
  <c r="N32" i="6" s="1"/>
  <c r="O32" i="6" s="1"/>
  <c r="K33" i="6"/>
  <c r="M16" i="6"/>
  <c r="M17" i="6"/>
  <c r="L16" i="6"/>
  <c r="L17" i="6"/>
  <c r="K16" i="6"/>
  <c r="K17" i="6"/>
  <c r="M16" i="7"/>
  <c r="M17" i="7"/>
  <c r="L16" i="7"/>
  <c r="L17" i="7"/>
  <c r="K16" i="7"/>
  <c r="N16" i="7" s="1"/>
  <c r="O16" i="7" s="1"/>
  <c r="K17" i="7"/>
  <c r="N17" i="7" s="1"/>
  <c r="O17" i="7" s="1"/>
  <c r="L12" i="1"/>
  <c r="M12" i="1"/>
  <c r="L13" i="1"/>
  <c r="M13" i="1"/>
  <c r="L14" i="1"/>
  <c r="M14" i="1"/>
  <c r="M11" i="1"/>
  <c r="L11" i="7"/>
  <c r="M11" i="7"/>
  <c r="L12" i="7"/>
  <c r="M12" i="7"/>
  <c r="L13" i="7"/>
  <c r="M13" i="7"/>
  <c r="L14" i="7"/>
  <c r="M14" i="7"/>
  <c r="L15" i="7"/>
  <c r="M15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5" i="7"/>
  <c r="M35" i="7"/>
  <c r="L36" i="7"/>
  <c r="M36" i="7"/>
  <c r="L37" i="7"/>
  <c r="M37" i="7"/>
  <c r="L38" i="7"/>
  <c r="M38" i="7"/>
  <c r="L39" i="7"/>
  <c r="M39" i="7"/>
  <c r="L40" i="7"/>
  <c r="M40" i="7"/>
  <c r="M10" i="7"/>
  <c r="L11" i="6"/>
  <c r="M11" i="6"/>
  <c r="L12" i="6"/>
  <c r="M12" i="6"/>
  <c r="L13" i="6"/>
  <c r="M13" i="6"/>
  <c r="L14" i="6"/>
  <c r="M14" i="6"/>
  <c r="L15" i="6"/>
  <c r="M15" i="6"/>
  <c r="L19" i="6"/>
  <c r="M19" i="6"/>
  <c r="L20" i="6"/>
  <c r="M20" i="6"/>
  <c r="L21" i="6"/>
  <c r="M21" i="6"/>
  <c r="L22" i="6"/>
  <c r="M22" i="6"/>
  <c r="L23" i="6"/>
  <c r="M23" i="6"/>
  <c r="L24" i="6"/>
  <c r="M24" i="6"/>
  <c r="L26" i="6"/>
  <c r="M26" i="6"/>
  <c r="L27" i="6"/>
  <c r="M27" i="6"/>
  <c r="L28" i="6"/>
  <c r="M28" i="6"/>
  <c r="L29" i="6"/>
  <c r="M29" i="6"/>
  <c r="L30" i="6"/>
  <c r="M30" i="6"/>
  <c r="L31" i="6"/>
  <c r="M31" i="6"/>
  <c r="L35" i="6"/>
  <c r="M35" i="6"/>
  <c r="L36" i="6"/>
  <c r="M36" i="6"/>
  <c r="L37" i="6"/>
  <c r="M37" i="6"/>
  <c r="L38" i="6"/>
  <c r="M38" i="6"/>
  <c r="L39" i="6"/>
  <c r="M39" i="6"/>
  <c r="L40" i="6"/>
  <c r="M40" i="6"/>
  <c r="M10" i="6"/>
  <c r="K14" i="1"/>
  <c r="O14" i="1" s="1"/>
  <c r="K33" i="7"/>
  <c r="K40" i="7"/>
  <c r="K39" i="7"/>
  <c r="K38" i="7"/>
  <c r="K37" i="7"/>
  <c r="K36" i="7"/>
  <c r="K35" i="7"/>
  <c r="K32" i="7"/>
  <c r="K31" i="7"/>
  <c r="K30" i="7"/>
  <c r="K29" i="7"/>
  <c r="K28" i="7"/>
  <c r="K27" i="7"/>
  <c r="K25" i="7"/>
  <c r="K24" i="7"/>
  <c r="K23" i="7"/>
  <c r="K22" i="7"/>
  <c r="K21" i="7"/>
  <c r="K20" i="7"/>
  <c r="K19" i="7"/>
  <c r="K15" i="7"/>
  <c r="K14" i="7"/>
  <c r="K13" i="7"/>
  <c r="K12" i="7"/>
  <c r="K11" i="7"/>
  <c r="L10" i="7"/>
  <c r="K10" i="7"/>
  <c r="K36" i="6"/>
  <c r="K37" i="6"/>
  <c r="K38" i="6"/>
  <c r="K39" i="6"/>
  <c r="K40" i="6"/>
  <c r="K27" i="6"/>
  <c r="K28" i="6"/>
  <c r="K29" i="6"/>
  <c r="K30" i="6"/>
  <c r="K31" i="6"/>
  <c r="K35" i="6"/>
  <c r="K26" i="6"/>
  <c r="K24" i="6"/>
  <c r="K23" i="6"/>
  <c r="K22" i="6"/>
  <c r="K21" i="6"/>
  <c r="K20" i="6"/>
  <c r="K19" i="6"/>
  <c r="K15" i="6"/>
  <c r="K14" i="6"/>
  <c r="K13" i="6"/>
  <c r="K12" i="6"/>
  <c r="K11" i="6"/>
  <c r="L10" i="6"/>
  <c r="K10" i="6"/>
  <c r="L11" i="1"/>
  <c r="K13" i="1"/>
  <c r="K12" i="1"/>
  <c r="O12" i="1" s="1"/>
  <c r="K11" i="1"/>
  <c r="O11" i="1" s="1"/>
  <c r="N15" i="7" l="1"/>
  <c r="O15" i="7" s="1"/>
  <c r="N14" i="7"/>
  <c r="O14" i="7" s="1"/>
  <c r="N13" i="7"/>
  <c r="O13" i="7" s="1"/>
  <c r="N12" i="7"/>
  <c r="O12" i="7" s="1"/>
  <c r="N11" i="7"/>
  <c r="O11" i="7" s="1"/>
  <c r="N10" i="7"/>
  <c r="O10" i="7" s="1"/>
  <c r="N25" i="7"/>
  <c r="O25" i="7" s="1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N33" i="7"/>
  <c r="O33" i="7" s="1"/>
  <c r="N32" i="7"/>
  <c r="O32" i="7" s="1"/>
  <c r="N31" i="7"/>
  <c r="O31" i="7" s="1"/>
  <c r="N30" i="7"/>
  <c r="O30" i="7" s="1"/>
  <c r="N29" i="7"/>
  <c r="O29" i="7" s="1"/>
  <c r="N28" i="7"/>
  <c r="O28" i="7" s="1"/>
  <c r="N27" i="7"/>
  <c r="O27" i="7" s="1"/>
  <c r="N39" i="7"/>
  <c r="O39" i="7" s="1"/>
  <c r="N37" i="7"/>
  <c r="O37" i="7" s="1"/>
  <c r="N13" i="6"/>
  <c r="O13" i="6" s="1"/>
  <c r="P13" i="6" s="1"/>
  <c r="N11" i="6"/>
  <c r="O11" i="6" s="1"/>
  <c r="N24" i="6"/>
  <c r="O24" i="6" s="1"/>
  <c r="N21" i="6"/>
  <c r="O21" i="6" s="1"/>
  <c r="N19" i="6"/>
  <c r="O19" i="6" s="1"/>
  <c r="N31" i="6"/>
  <c r="O31" i="6" s="1"/>
  <c r="N29" i="6"/>
  <c r="O29" i="6" s="1"/>
  <c r="N28" i="6"/>
  <c r="O28" i="6" s="1"/>
  <c r="N26" i="6"/>
  <c r="O26" i="6" s="1"/>
  <c r="N40" i="6"/>
  <c r="O40" i="6" s="1"/>
  <c r="N37" i="6"/>
  <c r="O37" i="6" s="1"/>
  <c r="N33" i="6"/>
  <c r="O33" i="6" s="1"/>
  <c r="P33" i="6" s="1"/>
  <c r="N20" i="6"/>
  <c r="O20" i="6" s="1"/>
  <c r="N15" i="6"/>
  <c r="O15" i="6" s="1"/>
  <c r="O13" i="1"/>
  <c r="N22" i="6"/>
  <c r="O22" i="6" s="1"/>
  <c r="N39" i="6"/>
  <c r="O39" i="6" s="1"/>
  <c r="N35" i="7"/>
  <c r="O35" i="7" s="1"/>
  <c r="N10" i="6"/>
  <c r="O10" i="6" s="1"/>
  <c r="N27" i="6"/>
  <c r="O27" i="6" s="1"/>
  <c r="N23" i="6"/>
  <c r="O23" i="6" s="1"/>
  <c r="N38" i="6"/>
  <c r="O38" i="6" s="1"/>
  <c r="N36" i="7"/>
  <c r="O36" i="7" s="1"/>
  <c r="N14" i="6"/>
  <c r="O14" i="6" s="1"/>
  <c r="O11" i="9"/>
  <c r="N36" i="6"/>
  <c r="O36" i="6" s="1"/>
  <c r="N38" i="7"/>
  <c r="O38" i="7" s="1"/>
  <c r="N35" i="6"/>
  <c r="O35" i="6" s="1"/>
  <c r="N40" i="7"/>
  <c r="O40" i="7" s="1"/>
  <c r="N12" i="6"/>
  <c r="O12" i="6" s="1"/>
  <c r="N17" i="6"/>
  <c r="O17" i="6" s="1"/>
  <c r="N30" i="6"/>
  <c r="O30" i="6" s="1"/>
  <c r="N16" i="6"/>
  <c r="O16" i="6" s="1"/>
  <c r="O12" i="9"/>
  <c r="P26" i="6" l="1"/>
  <c r="P28" i="6"/>
  <c r="P29" i="6"/>
  <c r="P14" i="6"/>
  <c r="P16" i="6"/>
  <c r="P30" i="6"/>
  <c r="P12" i="6"/>
  <c r="P27" i="6"/>
  <c r="P17" i="6"/>
  <c r="P10" i="6"/>
  <c r="P31" i="6"/>
  <c r="P15" i="6"/>
  <c r="P11" i="6"/>
  <c r="P32" i="6"/>
  <c r="P11" i="9"/>
  <c r="P12" i="9"/>
  <c r="P38" i="6"/>
  <c r="P39" i="6"/>
  <c r="P36" i="6"/>
  <c r="P40" i="6"/>
  <c r="P35" i="6"/>
  <c r="P37" i="6"/>
  <c r="P22" i="6"/>
  <c r="P21" i="6"/>
  <c r="P23" i="6"/>
  <c r="P20" i="6"/>
  <c r="P24" i="6"/>
  <c r="P19" i="6"/>
  <c r="Q14" i="1" l="1"/>
  <c r="Q13" i="1"/>
  <c r="Q12" i="1"/>
  <c r="Q11" i="1"/>
  <c r="P23" i="7" l="1"/>
  <c r="P33" i="7"/>
  <c r="P39" i="7"/>
  <c r="P30" i="7"/>
  <c r="P40" i="7"/>
  <c r="P20" i="7"/>
  <c r="P37" i="7"/>
  <c r="P21" i="7"/>
  <c r="P38" i="7"/>
  <c r="P35" i="7"/>
  <c r="P27" i="7"/>
  <c r="P36" i="7"/>
  <c r="P24" i="7"/>
  <c r="P29" i="7"/>
  <c r="P28" i="7"/>
  <c r="P32" i="7"/>
  <c r="P25" i="7"/>
  <c r="P31" i="7"/>
  <c r="P22" i="7"/>
</calcChain>
</file>

<file path=xl/sharedStrings.xml><?xml version="1.0" encoding="utf-8"?>
<sst xmlns="http://schemas.openxmlformats.org/spreadsheetml/2006/main" count="176" uniqueCount="119">
  <si>
    <t>SUB TOTAL</t>
  </si>
  <si>
    <t>PUESTO</t>
  </si>
  <si>
    <t>TÍTOL</t>
  </si>
  <si>
    <t>FALLA</t>
  </si>
  <si>
    <t>JURADO 1</t>
  </si>
  <si>
    <t>JURADO 2</t>
  </si>
  <si>
    <t>JURADO 3</t>
  </si>
  <si>
    <t>JURADO 4</t>
  </si>
  <si>
    <t>JURADO 5</t>
  </si>
  <si>
    <t>PUNT MAX</t>
  </si>
  <si>
    <t>PUNT MIN</t>
  </si>
  <si>
    <t>TOTAL</t>
  </si>
  <si>
    <t>MARCA BLANCA</t>
  </si>
  <si>
    <t>AIXÒ ÉS LA SELVA</t>
  </si>
  <si>
    <t>TEMPS DE DES-AMOR</t>
  </si>
  <si>
    <t>QUI ARREGLA AÇO?</t>
  </si>
  <si>
    <t>AMB MANS XICOTETES</t>
  </si>
  <si>
    <t>FALLA A VISTA DE XIQUET</t>
  </si>
  <si>
    <t>E-1I</t>
  </si>
  <si>
    <t>E-2I</t>
  </si>
  <si>
    <t>E-3I</t>
  </si>
  <si>
    <t>E-4I</t>
  </si>
  <si>
    <t>E-5I</t>
  </si>
  <si>
    <t>E-6I</t>
  </si>
  <si>
    <t>E-7I</t>
  </si>
  <si>
    <t>E-8I</t>
  </si>
  <si>
    <t>P-1I</t>
  </si>
  <si>
    <t>P-2I</t>
  </si>
  <si>
    <t>P-3I</t>
  </si>
  <si>
    <t>P-4I</t>
  </si>
  <si>
    <t>P-5I</t>
  </si>
  <si>
    <t>P-6I</t>
  </si>
  <si>
    <t>S-1I</t>
  </si>
  <si>
    <t>S-2I</t>
  </si>
  <si>
    <t>S-3I</t>
  </si>
  <si>
    <t>S-4I</t>
  </si>
  <si>
    <t>S-5I</t>
  </si>
  <si>
    <t>S-6I</t>
  </si>
  <si>
    <t>S-7I</t>
  </si>
  <si>
    <t>S-8I</t>
  </si>
  <si>
    <t>T-1I</t>
  </si>
  <si>
    <t>T-2I</t>
  </si>
  <si>
    <t>T-3I</t>
  </si>
  <si>
    <t>T-4I</t>
  </si>
  <si>
    <t>T-5I</t>
  </si>
  <si>
    <t>T-6I</t>
  </si>
  <si>
    <t>M-1I</t>
  </si>
  <si>
    <t>M-2I</t>
  </si>
  <si>
    <t>M-1M</t>
  </si>
  <si>
    <t>M-3M</t>
  </si>
  <si>
    <t>M-2M</t>
  </si>
  <si>
    <t>M-4M</t>
  </si>
  <si>
    <t>De la Plaça</t>
  </si>
  <si>
    <t>Àngel de l'Alcàsser</t>
  </si>
  <si>
    <t>Antoni Pardo</t>
  </si>
  <si>
    <t>MITJANA</t>
  </si>
  <si>
    <t>Avinguda</t>
  </si>
  <si>
    <t>E-2M</t>
  </si>
  <si>
    <t>E-3M</t>
  </si>
  <si>
    <t>E-4M</t>
  </si>
  <si>
    <t>E-5M</t>
  </si>
  <si>
    <t>E-6M</t>
  </si>
  <si>
    <t>E-7M</t>
  </si>
  <si>
    <t>E-8M</t>
  </si>
  <si>
    <t>E-1M</t>
  </si>
  <si>
    <t>P-1M</t>
  </si>
  <si>
    <t>P-2M</t>
  </si>
  <si>
    <t>P-3M</t>
  </si>
  <si>
    <t>P-4M</t>
  </si>
  <si>
    <t>P-5M</t>
  </si>
  <si>
    <t>P-6M</t>
  </si>
  <si>
    <t>P-7M</t>
  </si>
  <si>
    <t>S-1M</t>
  </si>
  <si>
    <t>S-2M</t>
  </si>
  <si>
    <t>S-3M</t>
  </si>
  <si>
    <t>S-4M</t>
  </si>
  <si>
    <t>S-5M</t>
  </si>
  <si>
    <t>S-6M</t>
  </si>
  <si>
    <t>S-7M</t>
  </si>
  <si>
    <t>T-1M</t>
  </si>
  <si>
    <t>T-2M</t>
  </si>
  <si>
    <t>T-3M</t>
  </si>
  <si>
    <t>T-4M</t>
  </si>
  <si>
    <t>T-5M</t>
  </si>
  <si>
    <t>T-6M</t>
  </si>
  <si>
    <t>Poble Nou</t>
  </si>
  <si>
    <t>Sedaví</t>
  </si>
  <si>
    <t>Carrer Toledo</t>
  </si>
  <si>
    <t>Ramón y Cajal</t>
  </si>
  <si>
    <t>Sants Patrons</t>
  </si>
  <si>
    <t>Plaça Sant Roc - Gómez Ferrer</t>
  </si>
  <si>
    <t>Barri Cotxera</t>
  </si>
  <si>
    <t>Pare Méndez</t>
  </si>
  <si>
    <t>Barri Sant Gregori</t>
  </si>
  <si>
    <t>Carrer Benemérita Guàrdia Civil</t>
  </si>
  <si>
    <t>Nicolau Andreu</t>
  </si>
  <si>
    <t>Saragossa - Parc Central</t>
  </si>
  <si>
    <t>San Amador Esparter</t>
  </si>
  <si>
    <t>II Tram Avinguda Pais Valencià</t>
  </si>
  <si>
    <t>Camí Real</t>
  </si>
  <si>
    <t>Sant Valerià</t>
  </si>
  <si>
    <t>Santa Llúcia</t>
  </si>
  <si>
    <t>Lope de Rueda i Verge del Puig</t>
  </si>
  <si>
    <t>Cronista Vicent Beguer Esteve</t>
  </si>
  <si>
    <t>Av. Reina Sofia - Pl pedro Iturralde</t>
  </si>
  <si>
    <t>Parc de Trénor</t>
  </si>
  <si>
    <t>El Molí</t>
  </si>
  <si>
    <t>Plaça de la Concordia</t>
  </si>
  <si>
    <t>La Plaça</t>
  </si>
  <si>
    <t>Ramon y Cajal</t>
  </si>
  <si>
    <t>Barro Cotxera</t>
  </si>
  <si>
    <t>FUERA CONCURSO</t>
  </si>
  <si>
    <t>San Amador Espartero</t>
  </si>
  <si>
    <t>Cami Reial</t>
  </si>
  <si>
    <t>Santa Llucia</t>
  </si>
  <si>
    <t>Avinguda Reina Sofia</t>
  </si>
  <si>
    <t>Escultor Vicent Pallardó</t>
  </si>
  <si>
    <t>JURATS</t>
  </si>
  <si>
    <t>DEMERITS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</si>
</sst>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18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5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9" fillId="7" borderId="39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3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113260</xdr:colOff>
      <xdr:row>1</xdr:row>
      <xdr:rowOff>4278</xdr:rowOff>
    </xdr:from>
    <xdr:to>
      <xdr:col>14</xdr:col>
      <xdr:colOff>237457</xdr:colOff>
      <xdr:row>4</xdr:row>
      <xdr:rowOff>189730</xdr:rowOff>
    </xdr:to>
    <xdr:pic>
      <xdr:nvPicPr>
        <xdr:cNvPr id="5" name="Imagen 4" descr="Torrent 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5209135" y="194778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349706</xdr:colOff>
      <xdr:row>1</xdr:row>
      <xdr:rowOff>101485</xdr:rowOff>
    </xdr:from>
    <xdr:to>
      <xdr:col>2</xdr:col>
      <xdr:colOff>430016</xdr:colOff>
      <xdr:row>5</xdr:row>
      <xdr:rowOff>84009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56" y="291985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1152525</xdr:colOff>
      <xdr:row>2</xdr:row>
      <xdr:rowOff>85725</xdr:rowOff>
    </xdr:from>
    <xdr:to>
      <xdr:col>9</xdr:col>
      <xdr:colOff>209550</xdr:colOff>
      <xdr:row>5</xdr:row>
      <xdr:rowOff>116105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31BCDA-4D1E-446A-BC9D-93291C671AE5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 txBox="1"/>
      </xdr:nvSpPr>
      <xdr:spPr>
        <a:xfrm>
          <a:off x="3305175" y="466725"/>
          <a:ext cx="2619375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100" b="1" i="0">
              <a:solidFill>
                <a:schemeClr val="dk1"/>
              </a:solidFill>
              <a:latin typeface="+mn-lt"/>
              <a:ea typeface="+mn-lt"/>
              <a:cs typeface="+mn-lt"/>
            </a:rPr>
            <a:t>X</a:t>
          </a:r>
          <a:r>
            <a:rPr lang="en-US" sz="1100" b="1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CONCURS DE MAQUETES</a:t>
          </a:r>
          <a:r>
            <a:rPr lang="en-US" sz="1100" b="1" i="0">
              <a:solidFill>
                <a:schemeClr val="dk1"/>
              </a:solidFill>
              <a:latin typeface="+mn-lt"/>
              <a:ea typeface="+mn-lt"/>
              <a:cs typeface="+mn-lt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            </a:t>
          </a:r>
          <a:endParaRPr lang="en-US" sz="1000" b="1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000" b="1" i="0" u="none" strike="noStrike">
              <a:solidFill>
                <a:schemeClr val="dk1"/>
              </a:solidFill>
              <a:latin typeface="+mn-lt"/>
              <a:ea typeface="+mn-lt"/>
              <a:cs typeface="+mn-lt"/>
            </a:rPr>
            <a:t>TORRENT, FALLES 202</a:t>
          </a:r>
          <a:r>
            <a:rPr lang="en-US" sz="1000" b="1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113260</xdr:colOff>
      <xdr:row>1</xdr:row>
      <xdr:rowOff>4278</xdr:rowOff>
    </xdr:from>
    <xdr:to>
      <xdr:col>14</xdr:col>
      <xdr:colOff>237457</xdr:colOff>
      <xdr:row>4</xdr:row>
      <xdr:rowOff>189730</xdr:rowOff>
    </xdr:to>
    <xdr:pic>
      <xdr:nvPicPr>
        <xdr:cNvPr id="2" name="Imagen 4" descr="Torrent 01">
          <a:extLst>
            <a:ext uri="{FF2B5EF4-FFF2-40B4-BE49-F238E27FC236}">
              <a16:creationId xmlns:a16="http://schemas.microsoft.com/office/drawing/2014/main" id="{6C368BAC-637A-4C8B-983E-1891C14CCE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6866485" y="194778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349706</xdr:colOff>
      <xdr:row>1</xdr:row>
      <xdr:rowOff>101485</xdr:rowOff>
    </xdr:from>
    <xdr:to>
      <xdr:col>2</xdr:col>
      <xdr:colOff>430016</xdr:colOff>
      <xdr:row>5</xdr:row>
      <xdr:rowOff>84009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579ADDB9-5BC4-42C8-B2A8-FAE69F5B76E8}"/>
            </a:ext>
            <a:ext uri="{147F2762-F138-4A5C-976F-8EAC2B608ADB}">
              <a16:predDERef xmlns:a16="http://schemas.microsoft.com/office/drawing/2014/main" pred="{6C368BAC-637A-4C8B-983E-1891C14CC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56" y="291985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304800</xdr:colOff>
      <xdr:row>2</xdr:row>
      <xdr:rowOff>161925</xdr:rowOff>
    </xdr:from>
    <xdr:to>
      <xdr:col>11</xdr:col>
      <xdr:colOff>123825</xdr:colOff>
      <xdr:row>6</xdr:row>
      <xdr:rowOff>1805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E6CE51D-E172-49BB-90F0-528FDE536E1D}"/>
            </a:ext>
            <a:ext uri="{147F2762-F138-4A5C-976F-8EAC2B608ADB}">
              <a16:predDERef xmlns:a16="http://schemas.microsoft.com/office/drawing/2014/main" pred="{579ADDB9-5BC4-42C8-B2A8-FAE69F5B76E8}"/>
            </a:ext>
          </a:extLst>
        </xdr:cNvPr>
        <xdr:cNvSpPr txBox="1"/>
      </xdr:nvSpPr>
      <xdr:spPr>
        <a:xfrm>
          <a:off x="3543300" y="542925"/>
          <a:ext cx="2619375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100" b="1" i="0">
              <a:solidFill>
                <a:schemeClr val="dk1"/>
              </a:solidFill>
              <a:latin typeface="+mn-lt"/>
              <a:ea typeface="+mn-lt"/>
              <a:cs typeface="+mn-lt"/>
            </a:rPr>
            <a:t>X</a:t>
          </a:r>
          <a:r>
            <a:rPr lang="en-US" sz="1100" b="1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CONCURS DE MAQUETES</a:t>
          </a:r>
          <a:r>
            <a:rPr lang="en-US" sz="1100" b="1" i="0">
              <a:solidFill>
                <a:schemeClr val="dk1"/>
              </a:solidFill>
              <a:latin typeface="+mn-lt"/>
              <a:ea typeface="+mn-lt"/>
              <a:cs typeface="+mn-lt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            </a:t>
          </a:r>
          <a:endParaRPr lang="en-US" sz="1000" b="1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000" b="1" i="0" u="none" strike="noStrike">
              <a:solidFill>
                <a:schemeClr val="dk1"/>
              </a:solidFill>
              <a:latin typeface="+mn-lt"/>
              <a:ea typeface="+mn-lt"/>
              <a:cs typeface="+mn-lt"/>
            </a:rPr>
            <a:t>TORRENT, FALLES 202</a:t>
          </a:r>
          <a:r>
            <a:rPr lang="en-US" sz="1000" b="1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113260</xdr:colOff>
      <xdr:row>1</xdr:row>
      <xdr:rowOff>4278</xdr:rowOff>
    </xdr:from>
    <xdr:to>
      <xdr:col>14</xdr:col>
      <xdr:colOff>104107</xdr:colOff>
      <xdr:row>4</xdr:row>
      <xdr:rowOff>189730</xdr:rowOff>
    </xdr:to>
    <xdr:pic>
      <xdr:nvPicPr>
        <xdr:cNvPr id="2" name="Imagen 1" descr="Torrent 01">
          <a:extLst>
            <a:ext uri="{FF2B5EF4-FFF2-40B4-BE49-F238E27FC236}">
              <a16:creationId xmlns:a16="http://schemas.microsoft.com/office/drawing/2014/main" id="{94D56069-26DC-44E2-9BCB-0C74E8DA89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5209135" y="194778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349706</xdr:colOff>
      <xdr:row>1</xdr:row>
      <xdr:rowOff>101485</xdr:rowOff>
    </xdr:from>
    <xdr:to>
      <xdr:col>2</xdr:col>
      <xdr:colOff>430016</xdr:colOff>
      <xdr:row>5</xdr:row>
      <xdr:rowOff>84009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62560458-D9C6-4AFC-861E-2CC7D4D8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56" y="291985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342900</xdr:colOff>
      <xdr:row>2</xdr:row>
      <xdr:rowOff>39300</xdr:rowOff>
    </xdr:from>
    <xdr:to>
      <xdr:col>11</xdr:col>
      <xdr:colOff>161925</xdr:colOff>
      <xdr:row>5</xdr:row>
      <xdr:rowOff>69680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E35777C-B7BA-4FFA-A498-99B3F4F981FF}"/>
            </a:ext>
            <a:ext uri="{147F2762-F138-4A5C-976F-8EAC2B608ADB}">
              <a16:predDERef xmlns:a16="http://schemas.microsoft.com/office/drawing/2014/main" pred="{62560458-D9C6-4AFC-861E-2CC7D4D8F3F1}"/>
            </a:ext>
          </a:extLst>
        </xdr:cNvPr>
        <xdr:cNvSpPr txBox="1"/>
      </xdr:nvSpPr>
      <xdr:spPr>
        <a:xfrm>
          <a:off x="2228850" y="420300"/>
          <a:ext cx="2619375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 i="0">
              <a:solidFill>
                <a:schemeClr val="dk1"/>
              </a:solidFill>
              <a:latin typeface="+mn-lt"/>
              <a:ea typeface="+mn-lt"/>
              <a:cs typeface="+mn-lt"/>
            </a:rPr>
            <a:t>XL</a:t>
          </a:r>
          <a:r>
            <a:rPr lang="en-US" sz="1100" b="1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IX </a:t>
          </a:r>
          <a:r>
            <a:rPr lang="en-US" sz="1100" b="1" i="0">
              <a:solidFill>
                <a:schemeClr val="dk1"/>
              </a:solidFill>
              <a:latin typeface="+mn-lt"/>
              <a:ea typeface="+mn-lt"/>
              <a:cs typeface="+mn-lt"/>
            </a:rPr>
            <a:t>EXPOSICIÓ DEL NINOT 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            </a:t>
          </a:r>
          <a:endParaRPr lang="en-US" sz="1000" b="1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000" b="1" i="0" u="none" strike="noStrike">
              <a:solidFill>
                <a:schemeClr val="dk1"/>
              </a:solidFill>
              <a:latin typeface="+mn-lt"/>
              <a:ea typeface="+mn-lt"/>
              <a:cs typeface="+mn-lt"/>
            </a:rPr>
            <a:t>TORRENT, FALLES 202</a:t>
          </a:r>
          <a:r>
            <a:rPr lang="en-US" sz="1000" b="1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113260</xdr:colOff>
      <xdr:row>1</xdr:row>
      <xdr:rowOff>4278</xdr:rowOff>
    </xdr:from>
    <xdr:to>
      <xdr:col>14</xdr:col>
      <xdr:colOff>123157</xdr:colOff>
      <xdr:row>4</xdr:row>
      <xdr:rowOff>189730</xdr:rowOff>
    </xdr:to>
    <xdr:pic>
      <xdr:nvPicPr>
        <xdr:cNvPr id="2" name="Imagen 1" descr="Torrent 01">
          <a:extLst>
            <a:ext uri="{FF2B5EF4-FFF2-40B4-BE49-F238E27FC236}">
              <a16:creationId xmlns:a16="http://schemas.microsoft.com/office/drawing/2014/main" id="{2F3B9E48-2AEC-420A-A9F3-B83EF80AF7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5209135" y="194778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349706</xdr:colOff>
      <xdr:row>1</xdr:row>
      <xdr:rowOff>101485</xdr:rowOff>
    </xdr:from>
    <xdr:to>
      <xdr:col>2</xdr:col>
      <xdr:colOff>430016</xdr:colOff>
      <xdr:row>5</xdr:row>
      <xdr:rowOff>84009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F03AF1AB-9B70-4357-B87F-319F1B67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56" y="291985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285750</xdr:colOff>
      <xdr:row>2</xdr:row>
      <xdr:rowOff>20250</xdr:rowOff>
    </xdr:from>
    <xdr:to>
      <xdr:col>10</xdr:col>
      <xdr:colOff>19050</xdr:colOff>
      <xdr:row>5</xdr:row>
      <xdr:rowOff>50630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506A308-FD01-42DD-A4FF-3B820626D8EF}"/>
            </a:ext>
            <a:ext uri="{147F2762-F138-4A5C-976F-8EAC2B608ADB}">
              <a16:predDERef xmlns:a16="http://schemas.microsoft.com/office/drawing/2014/main" pred="{F03AF1AB-9B70-4357-B87F-319F1B67C3EE}"/>
            </a:ext>
          </a:extLst>
        </xdr:cNvPr>
        <xdr:cNvSpPr txBox="1"/>
      </xdr:nvSpPr>
      <xdr:spPr>
        <a:xfrm>
          <a:off x="1676400" y="401250"/>
          <a:ext cx="2619375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US" sz="1200" b="1" i="0" u="none" strike="noStrike">
              <a:solidFill>
                <a:schemeClr val="dk1"/>
              </a:solidFill>
              <a:latin typeface="+mn-lt"/>
              <a:ea typeface="+mn-lt"/>
              <a:cs typeface="+mn-lt"/>
            </a:rPr>
            <a:t>L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II</a:t>
          </a:r>
          <a:r>
            <a:rPr lang="en-US" sz="1200" b="1" i="0" u="none" strike="noStrike">
              <a:solidFill>
                <a:schemeClr val="dk1"/>
              </a:solidFill>
              <a:latin typeface="+mn-lt"/>
              <a:ea typeface="+mn-lt"/>
              <a:cs typeface="+mn-lt"/>
            </a:rPr>
            <a:t> EXPOSICIÓ DEL NINOT INFANTIL</a:t>
          </a:r>
          <a:r>
            <a:rPr lang="en-US" sz="1200">
              <a:solidFill>
                <a:schemeClr val="dk1"/>
              </a:solidFill>
              <a:latin typeface="+mn-lt"/>
              <a:ea typeface="+mn-lt"/>
              <a:cs typeface="+mn-lt"/>
            </a:rPr>
            <a:t>                 </a:t>
          </a:r>
          <a:endParaRPr lang="en-US" sz="1000" b="1" i="0" u="none" strike="noStrike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 algn="ctr"/>
          <a:r>
            <a:rPr lang="en-US" sz="1000" b="1" i="0" u="none" strike="noStrike">
              <a:solidFill>
                <a:schemeClr val="dk1"/>
              </a:solidFill>
              <a:latin typeface="+mn-lt"/>
              <a:ea typeface="+mn-lt"/>
              <a:cs typeface="+mn-lt"/>
            </a:rPr>
            <a:t>TORRENT, FALLES 202</a:t>
          </a:r>
          <a:r>
            <a:rPr lang="en-US" sz="1000" b="1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62"/>
  <sheetViews>
    <sheetView zoomScaleNormal="100" workbookViewId="0">
      <selection activeCell="S11" sqref="S11"/>
    </sheetView>
  </sheetViews>
  <sheetFormatPr baseColWidth="10" defaultColWidth="11.42578125" defaultRowHeight="15" x14ac:dyDescent="0.25"/>
  <cols>
    <col min="1" max="1" width="0.85546875" customWidth="1"/>
    <col min="2" max="2" width="8.5703125" customWidth="1"/>
    <col min="5" max="5" width="25.140625" customWidth="1"/>
    <col min="6" max="6" width="7" style="8" customWidth="1"/>
    <col min="7" max="8" width="7" customWidth="1"/>
    <col min="9" max="9" width="7.28515625" customWidth="1"/>
    <col min="10" max="10" width="7.5703125" customWidth="1"/>
    <col min="11" max="16" width="6.140625" customWidth="1"/>
    <col min="17" max="17" width="5.85546875" customWidth="1"/>
    <col min="19" max="19" width="11.140625" bestFit="1" customWidth="1"/>
  </cols>
  <sheetData>
    <row r="1" spans="1:37" ht="15" customHeight="1" x14ac:dyDescent="0.25">
      <c r="A1" s="1"/>
      <c r="B1" s="1"/>
      <c r="C1" s="1"/>
      <c r="D1" s="1"/>
      <c r="E1" s="1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" customHeight="1" x14ac:dyDescent="0.25">
      <c r="A2" s="1"/>
      <c r="B2" s="1"/>
      <c r="C2" s="1"/>
      <c r="D2" s="1"/>
      <c r="E2" s="1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5" customHeight="1" x14ac:dyDescent="0.25">
      <c r="A3" s="1"/>
      <c r="B3" s="25"/>
      <c r="C3" s="25"/>
      <c r="D3" s="25"/>
      <c r="E3" s="25"/>
      <c r="F3" s="6"/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" customHeight="1" x14ac:dyDescent="0.25">
      <c r="A4" s="1"/>
      <c r="B4" s="65"/>
      <c r="C4" s="65"/>
      <c r="D4" s="65"/>
      <c r="E4" s="65"/>
      <c r="F4" s="65"/>
      <c r="G4" s="6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5" customHeight="1" x14ac:dyDescent="0.25">
      <c r="A5" s="1"/>
      <c r="B5" s="25"/>
      <c r="C5" s="65"/>
      <c r="D5" s="65"/>
      <c r="E5" s="65"/>
      <c r="F5" s="6"/>
      <c r="G5" s="2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" customHeight="1" x14ac:dyDescent="0.25">
      <c r="A6" s="1"/>
      <c r="B6" s="1"/>
      <c r="C6" s="1"/>
      <c r="D6" s="1"/>
      <c r="E6" s="1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5.25" customHeight="1" x14ac:dyDescent="0.25">
      <c r="A7" s="1"/>
      <c r="B7" s="1"/>
      <c r="C7" s="1"/>
      <c r="D7" s="1"/>
      <c r="E7" s="1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5" customHeight="1" x14ac:dyDescent="0.25">
      <c r="A8" s="1"/>
      <c r="B8" s="1"/>
      <c r="C8" s="1"/>
      <c r="D8" s="1"/>
      <c r="E8" s="1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1.75" customHeight="1" x14ac:dyDescent="0.25">
      <c r="A9" s="1"/>
      <c r="B9" s="1"/>
      <c r="C9" s="1"/>
      <c r="D9" s="1"/>
      <c r="E9" s="1"/>
      <c r="F9" s="21"/>
      <c r="G9" s="21"/>
      <c r="H9" s="21"/>
      <c r="I9" s="21"/>
      <c r="J9" s="21"/>
      <c r="K9" s="63" t="s">
        <v>0</v>
      </c>
      <c r="L9" s="11"/>
      <c r="M9" s="11"/>
      <c r="N9" s="11"/>
      <c r="O9" s="17"/>
      <c r="P9" s="17" t="s">
        <v>118</v>
      </c>
      <c r="Q9" s="6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7" ht="27.95" customHeight="1" x14ac:dyDescent="0.25">
      <c r="A10" s="1"/>
      <c r="B10" s="66" t="s">
        <v>2</v>
      </c>
      <c r="C10" s="67"/>
      <c r="D10" s="68"/>
      <c r="E10" s="24" t="s">
        <v>3</v>
      </c>
      <c r="F10" s="22" t="s">
        <v>4</v>
      </c>
      <c r="G10" s="22" t="s">
        <v>5</v>
      </c>
      <c r="H10" s="22" t="s">
        <v>6</v>
      </c>
      <c r="I10" s="22" t="s">
        <v>7</v>
      </c>
      <c r="J10" s="23" t="s">
        <v>8</v>
      </c>
      <c r="K10" s="64"/>
      <c r="L10" s="14" t="s">
        <v>9</v>
      </c>
      <c r="M10" s="14" t="s">
        <v>10</v>
      </c>
      <c r="N10" s="14" t="s">
        <v>117</v>
      </c>
      <c r="O10" s="18" t="s">
        <v>11</v>
      </c>
      <c r="P10" s="18"/>
      <c r="Q10" s="6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7" ht="13.5" customHeight="1" x14ac:dyDescent="0.25">
      <c r="A11" s="1"/>
      <c r="B11" s="69" t="s">
        <v>12</v>
      </c>
      <c r="C11" s="70"/>
      <c r="D11" s="71"/>
      <c r="E11" s="47" t="s">
        <v>48</v>
      </c>
      <c r="F11" s="12">
        <v>13</v>
      </c>
      <c r="G11" s="12">
        <v>11</v>
      </c>
      <c r="H11" s="12">
        <v>13</v>
      </c>
      <c r="I11" s="12">
        <v>9</v>
      </c>
      <c r="J11" s="13">
        <v>16</v>
      </c>
      <c r="K11" s="20">
        <f>SUM(F11:J11)</f>
        <v>62</v>
      </c>
      <c r="L11" s="15">
        <f>MAX(F11:J11)</f>
        <v>16</v>
      </c>
      <c r="M11" s="15">
        <f>MIN(F11:J11)</f>
        <v>9</v>
      </c>
      <c r="N11" s="57">
        <v>3</v>
      </c>
      <c r="O11" s="19">
        <f>(K11-L11-M11)/3</f>
        <v>12.333333333333334</v>
      </c>
      <c r="P11" s="19"/>
      <c r="Q11" s="16">
        <f>_xlfn.RANK.EQ(O11,$O$11:$O$14,0)</f>
        <v>4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7" ht="15" customHeight="1" x14ac:dyDescent="0.25">
      <c r="A12" s="1"/>
      <c r="B12" s="58" t="s">
        <v>14</v>
      </c>
      <c r="C12" s="59"/>
      <c r="D12" s="60"/>
      <c r="E12" s="26" t="s">
        <v>50</v>
      </c>
      <c r="F12" s="2">
        <v>15</v>
      </c>
      <c r="G12" s="2">
        <v>18</v>
      </c>
      <c r="H12" s="2">
        <v>22</v>
      </c>
      <c r="I12" s="2">
        <v>10</v>
      </c>
      <c r="J12" s="4">
        <v>15</v>
      </c>
      <c r="K12" s="20">
        <f t="shared" ref="K12:K13" si="0">SUM(F12:J12)</f>
        <v>80</v>
      </c>
      <c r="L12" s="15">
        <f t="shared" ref="L12:L14" si="1">MAX(F12:J12)</f>
        <v>22</v>
      </c>
      <c r="M12" s="15">
        <f t="shared" ref="M12:M14" si="2">MIN(F12:J12)</f>
        <v>10</v>
      </c>
      <c r="N12" s="57">
        <v>3</v>
      </c>
      <c r="O12" s="19">
        <f t="shared" ref="O12:O14" si="3">(K12-L12-M12)/3</f>
        <v>16</v>
      </c>
      <c r="P12" s="19"/>
      <c r="Q12" s="16">
        <f>_xlfn.RANK.EQ(O12,$O$11:$O$14,0)</f>
        <v>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7" ht="15" customHeight="1" x14ac:dyDescent="0.25">
      <c r="A13" s="1"/>
      <c r="B13" s="58" t="s">
        <v>13</v>
      </c>
      <c r="C13" s="59"/>
      <c r="D13" s="60"/>
      <c r="E13" s="26" t="s">
        <v>49</v>
      </c>
      <c r="F13" s="2">
        <v>22</v>
      </c>
      <c r="G13" s="2">
        <v>24</v>
      </c>
      <c r="H13" s="2">
        <v>26</v>
      </c>
      <c r="I13" s="2">
        <v>28</v>
      </c>
      <c r="J13" s="4">
        <v>28</v>
      </c>
      <c r="K13" s="20">
        <f t="shared" si="0"/>
        <v>128</v>
      </c>
      <c r="L13" s="15">
        <f t="shared" si="1"/>
        <v>28</v>
      </c>
      <c r="M13" s="15">
        <f t="shared" si="2"/>
        <v>22</v>
      </c>
      <c r="N13" s="57">
        <v>3</v>
      </c>
      <c r="O13" s="19">
        <f t="shared" si="3"/>
        <v>26</v>
      </c>
      <c r="P13" s="19"/>
      <c r="Q13" s="16">
        <f>_xlfn.RANK.EQ(O13,$O$11:$O$14,0)</f>
        <v>1</v>
      </c>
      <c r="R13" s="1">
        <v>5</v>
      </c>
      <c r="S13" s="1">
        <v>21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7" ht="15" customHeight="1" x14ac:dyDescent="0.25">
      <c r="A14" s="1"/>
      <c r="B14" s="58" t="s">
        <v>15</v>
      </c>
      <c r="C14" s="59"/>
      <c r="D14" s="60"/>
      <c r="E14" s="48" t="s">
        <v>51</v>
      </c>
      <c r="F14" s="9">
        <v>18</v>
      </c>
      <c r="G14" s="9">
        <v>21</v>
      </c>
      <c r="H14" s="9">
        <v>21</v>
      </c>
      <c r="I14" s="9">
        <v>20</v>
      </c>
      <c r="J14" s="10">
        <v>20</v>
      </c>
      <c r="K14" s="20">
        <f t="shared" ref="K14" si="4">SUM(F14:J14)</f>
        <v>100</v>
      </c>
      <c r="L14" s="15">
        <f t="shared" si="1"/>
        <v>21</v>
      </c>
      <c r="M14" s="15">
        <f t="shared" si="2"/>
        <v>18</v>
      </c>
      <c r="N14" s="57">
        <v>3</v>
      </c>
      <c r="O14" s="19">
        <f t="shared" si="3"/>
        <v>20.333333333333332</v>
      </c>
      <c r="P14" s="19"/>
      <c r="Q14" s="16">
        <f>_xlfn.RANK.EQ(O14,$O$11:$O$14,0)</f>
        <v>2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7" ht="15" customHeight="1" x14ac:dyDescent="0.25">
      <c r="A15" s="1"/>
      <c r="B15" s="1"/>
      <c r="C15" s="1"/>
      <c r="D15" s="1"/>
      <c r="E15" s="1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7" ht="24.95" customHeight="1" x14ac:dyDescent="0.25">
      <c r="A16" s="1"/>
      <c r="B16" s="1"/>
      <c r="C16" s="1"/>
      <c r="D16" s="1"/>
      <c r="E16" s="1"/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1.45" customHeight="1" x14ac:dyDescent="0.25">
      <c r="A17" s="1"/>
      <c r="B17" s="1"/>
      <c r="C17" s="1"/>
      <c r="D17" s="1"/>
      <c r="E17" s="1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4.95" customHeight="1" x14ac:dyDescent="0.25">
      <c r="A18" s="1"/>
      <c r="B18" s="1"/>
      <c r="C18" s="1"/>
      <c r="D18" s="1"/>
      <c r="E18" s="1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/>
      <c r="B19" s="1"/>
      <c r="C19" s="1"/>
      <c r="D19" s="1"/>
      <c r="E19" s="1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24" ht="24.95" customHeight="1" x14ac:dyDescent="0.25">
      <c r="A20" s="1"/>
      <c r="B20" s="1"/>
      <c r="C20" s="1"/>
      <c r="D20" s="1"/>
      <c r="E20" s="1"/>
      <c r="F20" s="5"/>
      <c r="G20" s="1"/>
      <c r="H20" s="1"/>
      <c r="I20" s="1"/>
      <c r="J20" s="1"/>
    </row>
    <row r="21" spans="1:24" x14ac:dyDescent="0.25">
      <c r="A21" s="1"/>
      <c r="B21" s="1"/>
      <c r="C21" s="1"/>
      <c r="D21" s="1"/>
      <c r="E21" s="1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24" x14ac:dyDescent="0.25">
      <c r="A22" s="1"/>
      <c r="B22" s="1"/>
      <c r="C22" s="1"/>
      <c r="D22" s="1"/>
      <c r="E22" s="1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24" x14ac:dyDescent="0.25">
      <c r="A23" s="1"/>
      <c r="B23" s="1"/>
      <c r="C23" s="1"/>
      <c r="D23" s="1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24" x14ac:dyDescent="0.25">
      <c r="A24" s="1"/>
      <c r="B24" s="1"/>
      <c r="C24" s="1"/>
      <c r="D24" s="1"/>
      <c r="E24" s="1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1"/>
      <c r="E25" s="1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"/>
      <c r="B26" s="1"/>
      <c r="C26" s="1"/>
      <c r="D26" s="1"/>
      <c r="E26" s="1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1"/>
      <c r="B27" s="1"/>
      <c r="C27" s="1"/>
      <c r="D27" s="1"/>
      <c r="E27" s="1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1"/>
      <c r="B28" s="1"/>
      <c r="C28" s="1"/>
      <c r="D28" s="1"/>
      <c r="E28" s="1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"/>
      <c r="B29" s="1"/>
      <c r="C29" s="1"/>
      <c r="D29" s="1"/>
      <c r="E29" s="1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B30" s="1"/>
      <c r="C30" s="1"/>
      <c r="D30" s="1"/>
      <c r="E30" s="1"/>
      <c r="F30" s="5"/>
      <c r="G30" s="1"/>
      <c r="H30" s="1"/>
      <c r="I30" s="1"/>
      <c r="J30" s="1"/>
    </row>
    <row r="31" spans="1:24" x14ac:dyDescent="0.25">
      <c r="B31" s="1"/>
      <c r="C31" s="1"/>
      <c r="D31" s="1"/>
      <c r="E31" s="1"/>
      <c r="F31" s="5"/>
      <c r="G31" s="1"/>
      <c r="H31" s="1"/>
      <c r="I31" s="1"/>
      <c r="J31" s="1"/>
    </row>
    <row r="32" spans="1:24" x14ac:dyDescent="0.25">
      <c r="B32" s="1"/>
      <c r="C32" s="1"/>
      <c r="D32" s="1"/>
      <c r="E32" s="1"/>
      <c r="F32" s="5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5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5"/>
      <c r="G34" s="1"/>
      <c r="H34" s="1"/>
      <c r="I34" s="1"/>
      <c r="J34" s="1"/>
    </row>
    <row r="35" spans="2:10" x14ac:dyDescent="0.25">
      <c r="B35" s="1"/>
      <c r="C35" s="1"/>
      <c r="D35" s="1"/>
      <c r="E35" s="1"/>
      <c r="F35" s="5"/>
      <c r="G35" s="1"/>
      <c r="H35" s="1"/>
      <c r="I35" s="1"/>
      <c r="J35" s="1"/>
    </row>
    <row r="36" spans="2:10" x14ac:dyDescent="0.25">
      <c r="B36" s="1"/>
      <c r="C36" s="1"/>
      <c r="D36" s="1"/>
      <c r="E36" s="1"/>
      <c r="F36" s="5"/>
      <c r="G36" s="1"/>
      <c r="H36" s="1"/>
      <c r="I36" s="1"/>
      <c r="J36" s="1"/>
    </row>
    <row r="37" spans="2:10" x14ac:dyDescent="0.25">
      <c r="B37" s="1"/>
      <c r="C37" s="1"/>
      <c r="D37" s="1"/>
      <c r="E37" s="1"/>
      <c r="F37" s="5"/>
      <c r="G37" s="1"/>
      <c r="H37" s="1"/>
      <c r="I37" s="1"/>
      <c r="J37" s="1"/>
    </row>
    <row r="38" spans="2:10" x14ac:dyDescent="0.25">
      <c r="B38" s="1"/>
      <c r="C38" s="1"/>
      <c r="D38" s="1"/>
      <c r="E38" s="1"/>
      <c r="F38" s="5"/>
      <c r="G38" s="1"/>
      <c r="H38" s="1"/>
      <c r="I38" s="1"/>
      <c r="J38" s="1"/>
    </row>
    <row r="39" spans="2:10" x14ac:dyDescent="0.25">
      <c r="B39" s="1"/>
      <c r="C39" s="1"/>
      <c r="D39" s="1"/>
      <c r="E39" s="1"/>
      <c r="F39" s="5"/>
      <c r="G39" s="1"/>
      <c r="H39" s="1"/>
      <c r="I39" s="1"/>
      <c r="J39" s="1"/>
    </row>
    <row r="40" spans="2:10" x14ac:dyDescent="0.25">
      <c r="B40" s="1"/>
      <c r="C40" s="1"/>
      <c r="D40" s="1"/>
      <c r="E40" s="1"/>
      <c r="F40" s="5"/>
      <c r="G40" s="1"/>
      <c r="H40" s="1"/>
      <c r="I40" s="1"/>
      <c r="J40" s="1"/>
    </row>
    <row r="41" spans="2:10" x14ac:dyDescent="0.25">
      <c r="B41" s="1"/>
      <c r="C41" s="1"/>
      <c r="D41" s="1"/>
      <c r="E41" s="1"/>
      <c r="F41" s="5"/>
      <c r="G41" s="1"/>
      <c r="H41" s="1"/>
      <c r="I41" s="1"/>
      <c r="J41" s="1"/>
    </row>
    <row r="42" spans="2:10" x14ac:dyDescent="0.25">
      <c r="B42" s="1"/>
      <c r="C42" s="1"/>
      <c r="D42" s="1"/>
      <c r="E42" s="1"/>
      <c r="F42" s="5"/>
      <c r="G42" s="1"/>
      <c r="H42" s="1"/>
      <c r="I42" s="1"/>
      <c r="J42" s="1"/>
    </row>
    <row r="43" spans="2:10" x14ac:dyDescent="0.25">
      <c r="B43" s="1"/>
      <c r="C43" s="1"/>
      <c r="D43" s="1"/>
      <c r="E43" s="1"/>
      <c r="F43" s="5"/>
      <c r="G43" s="1"/>
      <c r="H43" s="1"/>
      <c r="I43" s="1"/>
      <c r="J43" s="1"/>
    </row>
    <row r="44" spans="2:10" x14ac:dyDescent="0.25">
      <c r="B44" s="1"/>
      <c r="C44" s="1"/>
      <c r="D44" s="1"/>
      <c r="E44" s="1"/>
      <c r="F44" s="5"/>
      <c r="G44" s="1"/>
      <c r="H44" s="1"/>
      <c r="I44" s="1"/>
      <c r="J44" s="1"/>
    </row>
    <row r="45" spans="2:10" x14ac:dyDescent="0.25">
      <c r="B45" s="1"/>
      <c r="C45" s="1"/>
      <c r="D45" s="1"/>
      <c r="E45" s="1"/>
      <c r="F45" s="5"/>
      <c r="G45" s="1"/>
      <c r="H45" s="1"/>
      <c r="I45" s="1"/>
      <c r="J45" s="1"/>
    </row>
    <row r="46" spans="2:10" x14ac:dyDescent="0.25">
      <c r="B46" s="1"/>
      <c r="C46" s="1"/>
      <c r="D46" s="1"/>
      <c r="E46" s="1"/>
      <c r="F46" s="5"/>
      <c r="G46" s="1"/>
      <c r="H46" s="1"/>
      <c r="I46" s="1"/>
      <c r="J46" s="1"/>
    </row>
    <row r="47" spans="2:10" x14ac:dyDescent="0.25">
      <c r="B47" s="1"/>
      <c r="C47" s="1"/>
      <c r="D47" s="1"/>
      <c r="E47" s="1"/>
      <c r="F47" s="5"/>
      <c r="G47" s="1"/>
      <c r="H47" s="1"/>
      <c r="I47" s="1"/>
      <c r="J47" s="1"/>
    </row>
    <row r="48" spans="2:10" x14ac:dyDescent="0.25">
      <c r="B48" s="1"/>
      <c r="C48" s="1"/>
      <c r="D48" s="1"/>
      <c r="E48" s="1"/>
      <c r="F48" s="5"/>
      <c r="G48" s="1"/>
      <c r="H48" s="1"/>
      <c r="I48" s="1"/>
      <c r="J48" s="1"/>
    </row>
    <row r="49" spans="2:10" x14ac:dyDescent="0.25">
      <c r="B49" s="1"/>
      <c r="C49" s="1"/>
      <c r="D49" s="1"/>
      <c r="E49" s="1"/>
      <c r="F49" s="5"/>
      <c r="G49" s="1"/>
      <c r="H49" s="1"/>
      <c r="I49" s="1"/>
      <c r="J49" s="1"/>
    </row>
    <row r="50" spans="2:10" x14ac:dyDescent="0.25">
      <c r="B50" s="1"/>
      <c r="C50" s="1"/>
      <c r="D50" s="1"/>
      <c r="E50" s="1"/>
      <c r="F50" s="5"/>
      <c r="G50" s="1"/>
      <c r="H50" s="1"/>
      <c r="I50" s="1"/>
      <c r="J50" s="1"/>
    </row>
    <row r="51" spans="2:10" x14ac:dyDescent="0.25">
      <c r="B51" s="1"/>
      <c r="C51" s="1"/>
      <c r="D51" s="1"/>
      <c r="E51" s="1"/>
      <c r="F51" s="5"/>
      <c r="G51" s="1"/>
      <c r="H51" s="1"/>
      <c r="I51" s="1"/>
      <c r="J51" s="1"/>
    </row>
    <row r="52" spans="2:10" x14ac:dyDescent="0.25">
      <c r="B52" s="1"/>
      <c r="C52" s="1"/>
      <c r="D52" s="1"/>
      <c r="E52" s="1"/>
      <c r="F52" s="5"/>
      <c r="G52" s="1"/>
      <c r="H52" s="1"/>
      <c r="I52" s="1"/>
      <c r="J52" s="1"/>
    </row>
    <row r="53" spans="2:10" x14ac:dyDescent="0.25">
      <c r="B53" s="1"/>
      <c r="C53" s="1"/>
      <c r="D53" s="1"/>
      <c r="E53" s="1"/>
      <c r="F53" s="5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5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5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5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5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5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5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5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5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5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5"/>
      <c r="G63" s="1"/>
      <c r="H63" s="1"/>
      <c r="I63" s="1"/>
      <c r="J63" s="1"/>
    </row>
    <row r="64" spans="2:10" x14ac:dyDescent="0.25">
      <c r="B64" s="1"/>
      <c r="C64" s="1"/>
      <c r="D64" s="1"/>
      <c r="E64" s="1"/>
      <c r="F64" s="5"/>
      <c r="G64" s="1"/>
      <c r="H64" s="1"/>
      <c r="I64" s="1"/>
      <c r="J64" s="1"/>
    </row>
    <row r="65" spans="2:10" x14ac:dyDescent="0.25">
      <c r="B65" s="1"/>
      <c r="C65" s="1"/>
      <c r="D65" s="1"/>
      <c r="E65" s="1"/>
      <c r="F65" s="5"/>
      <c r="G65" s="1"/>
      <c r="H65" s="1"/>
      <c r="I65" s="1"/>
      <c r="J65" s="1"/>
    </row>
    <row r="66" spans="2:10" x14ac:dyDescent="0.25">
      <c r="B66" s="1"/>
      <c r="C66" s="1"/>
      <c r="D66" s="1"/>
      <c r="E66" s="1"/>
      <c r="F66" s="5"/>
      <c r="G66" s="1"/>
      <c r="H66" s="1"/>
      <c r="I66" s="1"/>
      <c r="J66" s="1"/>
    </row>
    <row r="67" spans="2:10" x14ac:dyDescent="0.25">
      <c r="B67" s="1"/>
      <c r="C67" s="1"/>
      <c r="D67" s="1"/>
      <c r="E67" s="1"/>
      <c r="F67" s="5"/>
      <c r="G67" s="1"/>
      <c r="H67" s="1"/>
      <c r="I67" s="1"/>
      <c r="J67" s="1"/>
    </row>
    <row r="68" spans="2:10" x14ac:dyDescent="0.25">
      <c r="B68" s="1"/>
      <c r="C68" s="1"/>
      <c r="D68" s="1"/>
      <c r="E68" s="1"/>
      <c r="F68" s="5"/>
      <c r="G68" s="1"/>
      <c r="H68" s="1"/>
      <c r="I68" s="1"/>
      <c r="J68" s="1"/>
    </row>
    <row r="69" spans="2:10" x14ac:dyDescent="0.25">
      <c r="B69" s="1"/>
      <c r="C69" s="1"/>
      <c r="D69" s="1"/>
      <c r="E69" s="1"/>
      <c r="F69" s="5"/>
      <c r="G69" s="1"/>
      <c r="H69" s="1"/>
      <c r="I69" s="1"/>
      <c r="J69" s="1"/>
    </row>
    <row r="70" spans="2:10" x14ac:dyDescent="0.25">
      <c r="B70" s="1"/>
      <c r="C70" s="1"/>
      <c r="D70" s="1"/>
      <c r="E70" s="1"/>
      <c r="F70" s="5"/>
      <c r="G70" s="1"/>
      <c r="H70" s="1"/>
      <c r="I70" s="1"/>
      <c r="J70" s="1"/>
    </row>
    <row r="71" spans="2:10" x14ac:dyDescent="0.25">
      <c r="B71" s="1"/>
      <c r="C71" s="1"/>
      <c r="D71" s="1"/>
      <c r="E71" s="1"/>
      <c r="F71" s="5"/>
      <c r="G71" s="1"/>
      <c r="H71" s="1"/>
      <c r="I71" s="1"/>
      <c r="J71" s="1"/>
    </row>
    <row r="72" spans="2:10" x14ac:dyDescent="0.25">
      <c r="B72" s="1"/>
      <c r="C72" s="1"/>
      <c r="D72" s="1"/>
      <c r="E72" s="1"/>
      <c r="F72" s="5"/>
      <c r="G72" s="1"/>
      <c r="H72" s="1"/>
      <c r="I72" s="1"/>
      <c r="J72" s="1"/>
    </row>
    <row r="73" spans="2:10" x14ac:dyDescent="0.25">
      <c r="B73" s="1"/>
      <c r="C73" s="1"/>
      <c r="D73" s="1"/>
      <c r="E73" s="1"/>
      <c r="F73" s="5"/>
      <c r="G73" s="1"/>
      <c r="H73" s="1"/>
      <c r="I73" s="1"/>
      <c r="J73" s="1"/>
    </row>
    <row r="74" spans="2:10" x14ac:dyDescent="0.25">
      <c r="B74" s="1"/>
      <c r="C74" s="1"/>
      <c r="D74" s="1"/>
      <c r="E74" s="1"/>
      <c r="F74" s="5"/>
      <c r="G74" s="1"/>
      <c r="H74" s="1"/>
      <c r="I74" s="1"/>
      <c r="J74" s="1"/>
    </row>
    <row r="75" spans="2:10" x14ac:dyDescent="0.25">
      <c r="B75" s="1"/>
      <c r="C75" s="1"/>
      <c r="D75" s="1"/>
      <c r="E75" s="1"/>
      <c r="F75" s="5"/>
      <c r="G75" s="1"/>
      <c r="H75" s="1"/>
      <c r="I75" s="1"/>
      <c r="J75" s="1"/>
    </row>
    <row r="76" spans="2:10" x14ac:dyDescent="0.25">
      <c r="B76" s="1"/>
      <c r="C76" s="1"/>
      <c r="D76" s="1"/>
      <c r="E76" s="1"/>
      <c r="F76" s="5"/>
      <c r="G76" s="1"/>
      <c r="H76" s="1"/>
      <c r="I76" s="1"/>
      <c r="J76" s="1"/>
    </row>
    <row r="77" spans="2:10" x14ac:dyDescent="0.25">
      <c r="B77" s="1"/>
      <c r="C77" s="1"/>
      <c r="D77" s="1"/>
      <c r="E77" s="1"/>
      <c r="F77" s="5"/>
      <c r="G77" s="1"/>
      <c r="H77" s="1"/>
      <c r="I77" s="1"/>
      <c r="J77" s="1"/>
    </row>
    <row r="78" spans="2:10" x14ac:dyDescent="0.25">
      <c r="B78" s="1"/>
      <c r="C78" s="1"/>
      <c r="D78" s="1"/>
      <c r="E78" s="1"/>
      <c r="F78" s="5"/>
      <c r="G78" s="1"/>
      <c r="H78" s="1"/>
      <c r="I78" s="1"/>
      <c r="J78" s="1"/>
    </row>
    <row r="79" spans="2:10" x14ac:dyDescent="0.25">
      <c r="B79" s="1"/>
      <c r="C79" s="1"/>
      <c r="D79" s="1"/>
      <c r="E79" s="1"/>
      <c r="F79" s="5"/>
      <c r="G79" s="1"/>
      <c r="H79" s="1"/>
      <c r="I79" s="1"/>
      <c r="J79" s="1"/>
    </row>
    <row r="80" spans="2:10" x14ac:dyDescent="0.25">
      <c r="B80" s="1"/>
      <c r="C80" s="1"/>
      <c r="D80" s="1"/>
      <c r="E80" s="1"/>
      <c r="F80" s="5"/>
      <c r="G80" s="1"/>
      <c r="H80" s="1"/>
      <c r="I80" s="1"/>
      <c r="J80" s="1"/>
    </row>
    <row r="81" spans="2:21" x14ac:dyDescent="0.25">
      <c r="B81" s="1"/>
      <c r="C81" s="1"/>
      <c r="D81" s="1"/>
      <c r="E81" s="1"/>
      <c r="F81" s="5"/>
      <c r="G81" s="1"/>
      <c r="H81" s="1"/>
      <c r="I81" s="1"/>
      <c r="J81" s="1"/>
    </row>
    <row r="82" spans="2:21" x14ac:dyDescent="0.25">
      <c r="B82" s="1"/>
      <c r="C82" s="1"/>
      <c r="D82" s="1"/>
      <c r="E82" s="1"/>
      <c r="F82" s="5"/>
      <c r="G82" s="1"/>
      <c r="H82" s="1"/>
      <c r="I82" s="1"/>
      <c r="J82" s="1"/>
    </row>
    <row r="83" spans="2:21" x14ac:dyDescent="0.25">
      <c r="B83" s="1"/>
      <c r="C83" s="1"/>
      <c r="D83" s="1"/>
      <c r="E83" s="1"/>
      <c r="F83" s="5"/>
      <c r="G83" s="1"/>
      <c r="H83" s="1"/>
      <c r="I83" s="1"/>
      <c r="J83" s="1"/>
    </row>
    <row r="84" spans="2:21" x14ac:dyDescent="0.25">
      <c r="B84" s="1"/>
      <c r="C84" s="1"/>
      <c r="D84" s="1"/>
      <c r="E84" s="1"/>
      <c r="F84" s="5"/>
      <c r="G84" s="1"/>
      <c r="H84" s="1"/>
      <c r="I84" s="1"/>
      <c r="J84" s="1"/>
    </row>
    <row r="85" spans="2:21" x14ac:dyDescent="0.25">
      <c r="B85" s="1"/>
      <c r="C85" s="1"/>
      <c r="D85" s="1"/>
      <c r="E85" s="1"/>
      <c r="F85" s="5"/>
      <c r="G85" s="1"/>
      <c r="H85" s="1"/>
      <c r="I85" s="1"/>
      <c r="J85" s="1"/>
    </row>
    <row r="86" spans="2:21" x14ac:dyDescent="0.25">
      <c r="B86" s="1"/>
      <c r="C86" s="1"/>
      <c r="D86" s="1"/>
      <c r="E86" s="1"/>
      <c r="F86" s="5"/>
      <c r="G86" s="1"/>
      <c r="H86" s="1"/>
      <c r="I86" s="1"/>
      <c r="J86" s="1"/>
    </row>
    <row r="87" spans="2:21" x14ac:dyDescent="0.25">
      <c r="B87" s="1"/>
      <c r="C87" s="1"/>
      <c r="D87" s="1"/>
      <c r="E87" s="1"/>
      <c r="F87" s="5"/>
      <c r="G87" s="1"/>
      <c r="H87" s="1"/>
      <c r="I87" s="1"/>
      <c r="J87" s="1"/>
    </row>
    <row r="88" spans="2:21" x14ac:dyDescent="0.25">
      <c r="B88" s="1"/>
      <c r="C88" s="1"/>
      <c r="D88" s="1"/>
      <c r="E88" s="1"/>
      <c r="F88" s="5"/>
      <c r="G88" s="1"/>
      <c r="H88" s="1"/>
      <c r="I88" s="1"/>
      <c r="J88" s="1"/>
    </row>
    <row r="89" spans="2:21" x14ac:dyDescent="0.25">
      <c r="B89" s="1"/>
      <c r="C89" s="1"/>
      <c r="D89" s="1"/>
      <c r="E89" s="1"/>
      <c r="F89" s="5"/>
      <c r="G89" s="1"/>
      <c r="H89" s="1"/>
      <c r="I89" s="1"/>
      <c r="J89" s="1"/>
    </row>
    <row r="90" spans="2:21" x14ac:dyDescent="0.25">
      <c r="B90" s="1"/>
      <c r="C90" s="1"/>
      <c r="D90" s="1"/>
      <c r="E90" s="1"/>
      <c r="F90" s="5"/>
      <c r="G90" s="1"/>
      <c r="H90" s="1"/>
      <c r="I90" s="1"/>
      <c r="J90" s="1"/>
    </row>
    <row r="91" spans="2:21" x14ac:dyDescent="0.25">
      <c r="B91" s="1"/>
      <c r="C91" s="1"/>
      <c r="D91" s="1"/>
      <c r="E91" s="1"/>
      <c r="F91" s="5"/>
      <c r="G91" s="1"/>
      <c r="H91" s="1"/>
      <c r="I91" s="1"/>
      <c r="J91" s="1"/>
    </row>
    <row r="92" spans="2:21" x14ac:dyDescent="0.25">
      <c r="B92" s="1"/>
      <c r="C92" s="1"/>
      <c r="D92" s="1"/>
      <c r="E92" s="1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2:21" x14ac:dyDescent="0.25">
      <c r="B93" s="1"/>
      <c r="C93" s="1"/>
      <c r="D93" s="1"/>
      <c r="E93" s="1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2:21" x14ac:dyDescent="0.25">
      <c r="B94" s="1"/>
      <c r="C94" s="1"/>
      <c r="D94" s="1"/>
      <c r="E94" s="1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2:21" x14ac:dyDescent="0.25">
      <c r="B95" s="1"/>
      <c r="C95" s="1"/>
      <c r="D95" s="1"/>
      <c r="E95" s="1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2:21" x14ac:dyDescent="0.25">
      <c r="B96" s="1"/>
      <c r="C96" s="1"/>
      <c r="D96" s="1"/>
      <c r="E96" s="1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2:21" x14ac:dyDescent="0.25">
      <c r="B97" s="1"/>
      <c r="C97" s="1"/>
      <c r="D97" s="1"/>
      <c r="E97" s="1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2:21" x14ac:dyDescent="0.25">
      <c r="B98" s="1"/>
      <c r="C98" s="1"/>
      <c r="D98" s="1"/>
      <c r="E98" s="1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2:21" x14ac:dyDescent="0.25">
      <c r="B99" s="1"/>
      <c r="C99" s="1"/>
      <c r="D99" s="1"/>
      <c r="E99" s="1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2:21" x14ac:dyDescent="0.25">
      <c r="B100" s="1"/>
      <c r="C100" s="1"/>
      <c r="D100" s="1"/>
      <c r="E100" s="1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2:21" x14ac:dyDescent="0.25">
      <c r="B101" s="1"/>
      <c r="C101" s="1"/>
      <c r="D101" s="1"/>
      <c r="E101" s="1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2:21" x14ac:dyDescent="0.25">
      <c r="B102" s="1"/>
      <c r="C102" s="1"/>
      <c r="D102" s="1"/>
      <c r="E102" s="1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2:21" x14ac:dyDescent="0.25">
      <c r="B103" s="1"/>
      <c r="C103" s="1"/>
      <c r="D103" s="1"/>
      <c r="E103" s="1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2:21" x14ac:dyDescent="0.25">
      <c r="B104" s="1"/>
      <c r="C104" s="1"/>
      <c r="D104" s="1"/>
      <c r="E104" s="1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2:21" x14ac:dyDescent="0.25">
      <c r="B105" s="1"/>
      <c r="C105" s="1"/>
      <c r="D105" s="1"/>
      <c r="E105" s="1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2:21" x14ac:dyDescent="0.25">
      <c r="B106" s="1"/>
      <c r="C106" s="1"/>
      <c r="D106" s="1"/>
      <c r="E106" s="1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2:21" x14ac:dyDescent="0.25">
      <c r="B107" s="1"/>
      <c r="C107" s="1"/>
      <c r="D107" s="1"/>
      <c r="E107" s="1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2:21" x14ac:dyDescent="0.25">
      <c r="B108" s="1"/>
      <c r="C108" s="1"/>
      <c r="D108" s="1"/>
      <c r="E108" s="1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2:21" x14ac:dyDescent="0.25">
      <c r="B109" s="1"/>
      <c r="C109" s="1"/>
      <c r="D109" s="1"/>
      <c r="E109" s="1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2:21" x14ac:dyDescent="0.25">
      <c r="B110" s="1"/>
      <c r="C110" s="1"/>
      <c r="D110" s="1"/>
      <c r="E110" s="1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2:21" x14ac:dyDescent="0.25">
      <c r="B111" s="1"/>
      <c r="C111" s="1"/>
      <c r="D111" s="1"/>
      <c r="E111" s="1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2:21" x14ac:dyDescent="0.25">
      <c r="B112" s="1"/>
      <c r="C112" s="1"/>
      <c r="D112" s="1"/>
      <c r="E112" s="1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2:21" x14ac:dyDescent="0.25">
      <c r="B113" s="1"/>
      <c r="C113" s="1"/>
      <c r="D113" s="1"/>
      <c r="E113" s="1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2:21" x14ac:dyDescent="0.25">
      <c r="B114" s="1"/>
      <c r="C114" s="1"/>
      <c r="D114" s="1"/>
      <c r="E114" s="1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2:21" x14ac:dyDescent="0.25">
      <c r="B115" s="1"/>
      <c r="C115" s="1"/>
      <c r="D115" s="1"/>
      <c r="E115" s="1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2:21" x14ac:dyDescent="0.25">
      <c r="B116" s="1"/>
      <c r="C116" s="1"/>
      <c r="D116" s="1"/>
      <c r="E116" s="1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2:21" x14ac:dyDescent="0.25">
      <c r="B117" s="1"/>
      <c r="C117" s="1"/>
      <c r="D117" s="1"/>
      <c r="E117" s="1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2:21" x14ac:dyDescent="0.25">
      <c r="B118" s="1"/>
      <c r="C118" s="1"/>
      <c r="D118" s="1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2:21" x14ac:dyDescent="0.25">
      <c r="B119" s="1"/>
      <c r="C119" s="1"/>
      <c r="D119" s="1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2:21" x14ac:dyDescent="0.25">
      <c r="B120" s="1"/>
      <c r="C120" s="1"/>
      <c r="D120" s="1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2:21" x14ac:dyDescent="0.25">
      <c r="B121" s="1"/>
      <c r="C121" s="1"/>
      <c r="D121" s="1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2:21" x14ac:dyDescent="0.25">
      <c r="B122" s="1"/>
      <c r="C122" s="1"/>
      <c r="D122" s="1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2:21" x14ac:dyDescent="0.25">
      <c r="B123" s="1"/>
      <c r="C123" s="1"/>
      <c r="D123" s="1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2:21" x14ac:dyDescent="0.25">
      <c r="B124" s="1"/>
      <c r="C124" s="1"/>
      <c r="D124" s="1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2:21" x14ac:dyDescent="0.25">
      <c r="B125" s="1"/>
      <c r="C125" s="1"/>
      <c r="D125" s="1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2:21" x14ac:dyDescent="0.25">
      <c r="B126" s="1"/>
      <c r="C126" s="1"/>
      <c r="D126" s="1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2:21" x14ac:dyDescent="0.25">
      <c r="B127" s="1"/>
      <c r="C127" s="1"/>
      <c r="D127" s="1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2:21" x14ac:dyDescent="0.25">
      <c r="B128" s="1"/>
      <c r="C128" s="1"/>
      <c r="D128" s="1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2:21" x14ac:dyDescent="0.25">
      <c r="B129" s="1"/>
      <c r="C129" s="1"/>
      <c r="D129" s="1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2:21" x14ac:dyDescent="0.25">
      <c r="B130" s="1"/>
      <c r="C130" s="1"/>
      <c r="D130" s="1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2:21" x14ac:dyDescent="0.25">
      <c r="B131" s="1"/>
      <c r="C131" s="1"/>
      <c r="D131" s="1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2:21" x14ac:dyDescent="0.25">
      <c r="B132" s="1"/>
      <c r="C132" s="1"/>
      <c r="D132" s="1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2:21" x14ac:dyDescent="0.25">
      <c r="B133" s="1"/>
      <c r="C133" s="1"/>
      <c r="D133" s="1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2:21" x14ac:dyDescent="0.25">
      <c r="B134" s="1"/>
      <c r="C134" s="1"/>
      <c r="D134" s="1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2:21" x14ac:dyDescent="0.25">
      <c r="B135" s="1"/>
      <c r="C135" s="1"/>
      <c r="D135" s="1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2:21" x14ac:dyDescent="0.25">
      <c r="B136" s="1"/>
      <c r="C136" s="1"/>
      <c r="D136" s="1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2:21" x14ac:dyDescent="0.25">
      <c r="B137" s="1"/>
      <c r="C137" s="1"/>
      <c r="D137" s="1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2:21" x14ac:dyDescent="0.25">
      <c r="B138" s="1"/>
      <c r="C138" s="1"/>
      <c r="D138" s="1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2:21" x14ac:dyDescent="0.25">
      <c r="B139" s="1"/>
      <c r="C139" s="1"/>
      <c r="D139" s="1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2:21" x14ac:dyDescent="0.25">
      <c r="B140" s="1"/>
      <c r="C140" s="1"/>
      <c r="D140" s="1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2:21" x14ac:dyDescent="0.25">
      <c r="B141" s="1"/>
      <c r="C141" s="1"/>
      <c r="D141" s="1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2:21" x14ac:dyDescent="0.25">
      <c r="B142" s="1"/>
      <c r="C142" s="1"/>
      <c r="D142" s="1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2:21" x14ac:dyDescent="0.25">
      <c r="B143" s="1"/>
      <c r="C143" s="1"/>
      <c r="D143" s="1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2:21" x14ac:dyDescent="0.25">
      <c r="B144" s="1"/>
      <c r="C144" s="1"/>
      <c r="D144" s="1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2:21" x14ac:dyDescent="0.25">
      <c r="B145" s="1"/>
      <c r="C145" s="1"/>
      <c r="D145" s="1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2:21" x14ac:dyDescent="0.25">
      <c r="B146" s="1"/>
      <c r="C146" s="1"/>
      <c r="D146" s="1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2:21" x14ac:dyDescent="0.25">
      <c r="B147" s="1"/>
      <c r="C147" s="1"/>
      <c r="D147" s="1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2:21" x14ac:dyDescent="0.25">
      <c r="B148" s="1"/>
      <c r="C148" s="1"/>
      <c r="D148" s="1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2:21" x14ac:dyDescent="0.25">
      <c r="B149" s="1"/>
      <c r="C149" s="1"/>
      <c r="D149" s="1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2:21" x14ac:dyDescent="0.25">
      <c r="B150" s="1"/>
      <c r="C150" s="1"/>
      <c r="D150" s="1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2:21" x14ac:dyDescent="0.25">
      <c r="B151" s="1"/>
      <c r="C151" s="1"/>
      <c r="D151" s="1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2:21" x14ac:dyDescent="0.25">
      <c r="B152" s="1"/>
      <c r="C152" s="1"/>
      <c r="D152" s="1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2:21" x14ac:dyDescent="0.25">
      <c r="B153" s="1"/>
      <c r="C153" s="1"/>
      <c r="D153" s="1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2:21" x14ac:dyDescent="0.25">
      <c r="B154" s="1"/>
      <c r="C154" s="1"/>
      <c r="D154" s="1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2:21" x14ac:dyDescent="0.25">
      <c r="B155" s="1"/>
      <c r="C155" s="1"/>
      <c r="D155" s="1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2:21" x14ac:dyDescent="0.25">
      <c r="B156" s="1"/>
      <c r="C156" s="1"/>
      <c r="D156" s="1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2:21" x14ac:dyDescent="0.25">
      <c r="B157" s="1"/>
      <c r="C157" s="1"/>
      <c r="D157" s="1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2:21" x14ac:dyDescent="0.25">
      <c r="B158" s="1"/>
      <c r="C158" s="1"/>
      <c r="D158" s="1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2:21" x14ac:dyDescent="0.25">
      <c r="B159" s="1"/>
      <c r="C159" s="1"/>
      <c r="D159" s="1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2:21" x14ac:dyDescent="0.25">
      <c r="B160" s="1"/>
      <c r="C160" s="1"/>
      <c r="D160" s="1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2:21" x14ac:dyDescent="0.25">
      <c r="B161" s="1"/>
      <c r="C161" s="1"/>
      <c r="D161" s="1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2:21" x14ac:dyDescent="0.25">
      <c r="B162" s="1"/>
      <c r="C162" s="1"/>
      <c r="D162" s="1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2:21" x14ac:dyDescent="0.25">
      <c r="B163" s="1"/>
      <c r="C163" s="1"/>
      <c r="D163" s="1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2:21" x14ac:dyDescent="0.25">
      <c r="B164" s="1"/>
      <c r="C164" s="1"/>
      <c r="D164" s="1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2:21" x14ac:dyDescent="0.25">
      <c r="B165" s="1"/>
      <c r="C165" s="1"/>
      <c r="D165" s="1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2:21" x14ac:dyDescent="0.25">
      <c r="B166" s="1"/>
      <c r="C166" s="1"/>
      <c r="D166" s="1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2:21" x14ac:dyDescent="0.25">
      <c r="B167" s="1"/>
      <c r="C167" s="1"/>
      <c r="D167" s="1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2:21" x14ac:dyDescent="0.25">
      <c r="B168" s="1"/>
      <c r="C168" s="1"/>
      <c r="D168" s="1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2:21" x14ac:dyDescent="0.25">
      <c r="B169" s="1"/>
      <c r="C169" s="1"/>
      <c r="D169" s="1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2:21" x14ac:dyDescent="0.25">
      <c r="B170" s="1"/>
      <c r="C170" s="1"/>
      <c r="D170" s="1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2:21" x14ac:dyDescent="0.25">
      <c r="B171" s="1"/>
      <c r="C171" s="1"/>
      <c r="D171" s="1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2:21" x14ac:dyDescent="0.25">
      <c r="B172" s="1"/>
      <c r="C172" s="1"/>
      <c r="D172" s="1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2:21" x14ac:dyDescent="0.25">
      <c r="B173" s="1"/>
      <c r="C173" s="1"/>
      <c r="D173" s="1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2:21" x14ac:dyDescent="0.25">
      <c r="B174" s="1"/>
      <c r="C174" s="1"/>
      <c r="D174" s="1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2:21" x14ac:dyDescent="0.25">
      <c r="B175" s="1"/>
      <c r="C175" s="1"/>
      <c r="D175" s="1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2:21" x14ac:dyDescent="0.25">
      <c r="B176" s="1"/>
      <c r="C176" s="1"/>
      <c r="D176" s="1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2:21" x14ac:dyDescent="0.25">
      <c r="B177" s="1"/>
      <c r="C177" s="1"/>
      <c r="D177" s="1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2:21" x14ac:dyDescent="0.25">
      <c r="B178" s="1"/>
      <c r="C178" s="1"/>
      <c r="D178" s="1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2:21" x14ac:dyDescent="0.25">
      <c r="B179" s="1"/>
      <c r="C179" s="1"/>
      <c r="D179" s="1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2:21" x14ac:dyDescent="0.25">
      <c r="B180" s="1"/>
      <c r="C180" s="1"/>
      <c r="D180" s="1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2:21" x14ac:dyDescent="0.25">
      <c r="B181" s="1"/>
      <c r="C181" s="1"/>
      <c r="D181" s="1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2:21" x14ac:dyDescent="0.25">
      <c r="B182" s="1"/>
      <c r="C182" s="1"/>
      <c r="D182" s="1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2:21" x14ac:dyDescent="0.25">
      <c r="B183" s="1"/>
      <c r="C183" s="1"/>
      <c r="D183" s="1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2:21" x14ac:dyDescent="0.25">
      <c r="B184" s="1"/>
      <c r="C184" s="1"/>
      <c r="D184" s="1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2:21" x14ac:dyDescent="0.25">
      <c r="B185" s="1"/>
      <c r="C185" s="1"/>
      <c r="D185" s="1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2:21" x14ac:dyDescent="0.25">
      <c r="B186" s="1"/>
      <c r="C186" s="1"/>
      <c r="D186" s="1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2:21" x14ac:dyDescent="0.25">
      <c r="B187" s="1"/>
      <c r="C187" s="1"/>
      <c r="D187" s="1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2:21" x14ac:dyDescent="0.25">
      <c r="B188" s="1"/>
      <c r="C188" s="1"/>
      <c r="D188" s="1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2:21" x14ac:dyDescent="0.25">
      <c r="B189" s="1"/>
      <c r="C189" s="1"/>
      <c r="D189" s="1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2:21" x14ac:dyDescent="0.25">
      <c r="B190" s="1"/>
      <c r="C190" s="1"/>
      <c r="D190" s="1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2:21" x14ac:dyDescent="0.25">
      <c r="B191" s="1"/>
      <c r="C191" s="1"/>
      <c r="D191" s="1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2:21" x14ac:dyDescent="0.25">
      <c r="B192" s="1"/>
      <c r="C192" s="1"/>
      <c r="D192" s="1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2:21" x14ac:dyDescent="0.25">
      <c r="B193" s="1"/>
      <c r="C193" s="1"/>
      <c r="D193" s="1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2:21" x14ac:dyDescent="0.25">
      <c r="B194" s="1"/>
      <c r="C194" s="1"/>
      <c r="D194" s="1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2:21" x14ac:dyDescent="0.25">
      <c r="B195" s="1"/>
      <c r="C195" s="1"/>
      <c r="D195" s="1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2:21" x14ac:dyDescent="0.25">
      <c r="B196" s="1"/>
      <c r="C196" s="1"/>
      <c r="D196" s="1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2:21" x14ac:dyDescent="0.25">
      <c r="B197" s="1"/>
      <c r="C197" s="1"/>
      <c r="D197" s="1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2:21" x14ac:dyDescent="0.25">
      <c r="B198" s="1"/>
      <c r="C198" s="1"/>
      <c r="D198" s="1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2:21" x14ac:dyDescent="0.25">
      <c r="B199" s="1"/>
      <c r="C199" s="1"/>
      <c r="D199" s="1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2:21" x14ac:dyDescent="0.25">
      <c r="B200" s="1"/>
      <c r="C200" s="1"/>
      <c r="D200" s="1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2:21" x14ac:dyDescent="0.25">
      <c r="B201" s="1"/>
      <c r="C201" s="1"/>
      <c r="D201" s="1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2:21" x14ac:dyDescent="0.25">
      <c r="B202" s="1"/>
      <c r="C202" s="1"/>
      <c r="D202" s="1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2:21" x14ac:dyDescent="0.25">
      <c r="B203" s="1"/>
      <c r="C203" s="1"/>
      <c r="D203" s="1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2:21" x14ac:dyDescent="0.25">
      <c r="B204" s="1"/>
      <c r="C204" s="1"/>
      <c r="D204" s="1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2:21" x14ac:dyDescent="0.25">
      <c r="B205" s="1"/>
      <c r="C205" s="1"/>
      <c r="D205" s="1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2:21" x14ac:dyDescent="0.25">
      <c r="B206" s="1"/>
      <c r="C206" s="1"/>
      <c r="D206" s="1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2:21" x14ac:dyDescent="0.25">
      <c r="B207" s="1"/>
      <c r="C207" s="1"/>
      <c r="D207" s="1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2:21" x14ac:dyDescent="0.25">
      <c r="B208" s="1"/>
      <c r="C208" s="1"/>
      <c r="D208" s="1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2:21" x14ac:dyDescent="0.25">
      <c r="B209" s="1"/>
      <c r="C209" s="1"/>
      <c r="D209" s="1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2:21" x14ac:dyDescent="0.25">
      <c r="B210" s="1"/>
      <c r="C210" s="1"/>
      <c r="D210" s="1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2:21" x14ac:dyDescent="0.25">
      <c r="B211" s="1"/>
      <c r="C211" s="1"/>
      <c r="D211" s="1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2:21" x14ac:dyDescent="0.25">
      <c r="B212" s="1"/>
      <c r="C212" s="1"/>
      <c r="D212" s="1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2:21" x14ac:dyDescent="0.25">
      <c r="B213" s="1"/>
      <c r="C213" s="1"/>
      <c r="D213" s="1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2:21" x14ac:dyDescent="0.25">
      <c r="B214" s="1"/>
      <c r="C214" s="1"/>
      <c r="D214" s="1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2:21" x14ac:dyDescent="0.25">
      <c r="B215" s="1"/>
      <c r="C215" s="1"/>
      <c r="D215" s="1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2:21" x14ac:dyDescent="0.25">
      <c r="B216" s="1"/>
      <c r="C216" s="1"/>
      <c r="D216" s="1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2:21" x14ac:dyDescent="0.25">
      <c r="B217" s="1"/>
      <c r="C217" s="1"/>
      <c r="D217" s="1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2:21" x14ac:dyDescent="0.25">
      <c r="B218" s="1"/>
      <c r="C218" s="1"/>
      <c r="D218" s="1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2:21" x14ac:dyDescent="0.25">
      <c r="B219" s="1"/>
      <c r="C219" s="1"/>
      <c r="D219" s="1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2:21" x14ac:dyDescent="0.25">
      <c r="B220" s="1"/>
      <c r="C220" s="1"/>
      <c r="D220" s="1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2:21" x14ac:dyDescent="0.25">
      <c r="B221" s="1"/>
      <c r="C221" s="1"/>
      <c r="D221" s="1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2:21" x14ac:dyDescent="0.25">
      <c r="B222" s="1"/>
      <c r="C222" s="1"/>
      <c r="D222" s="1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2:21" x14ac:dyDescent="0.25">
      <c r="B223" s="1"/>
      <c r="C223" s="1"/>
      <c r="D223" s="1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2:21" x14ac:dyDescent="0.25">
      <c r="B224" s="1"/>
      <c r="C224" s="1"/>
      <c r="D224" s="1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2:21" x14ac:dyDescent="0.25">
      <c r="B225" s="1"/>
      <c r="C225" s="1"/>
      <c r="D225" s="1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2:21" x14ac:dyDescent="0.25">
      <c r="B226" s="1"/>
      <c r="C226" s="1"/>
      <c r="D226" s="1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2:21" x14ac:dyDescent="0.25">
      <c r="B227" s="1"/>
      <c r="C227" s="1"/>
      <c r="D227" s="1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2:21" x14ac:dyDescent="0.25">
      <c r="B228" s="1"/>
      <c r="C228" s="1"/>
      <c r="D228" s="1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2:21" x14ac:dyDescent="0.25">
      <c r="B229" s="1"/>
      <c r="C229" s="1"/>
      <c r="D229" s="1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2:21" x14ac:dyDescent="0.25">
      <c r="B230" s="1"/>
      <c r="C230" s="1"/>
      <c r="D230" s="1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2:21" x14ac:dyDescent="0.25">
      <c r="B231" s="1"/>
      <c r="C231" s="1"/>
      <c r="D231" s="1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2:21" x14ac:dyDescent="0.25">
      <c r="B232" s="1"/>
      <c r="C232" s="1"/>
      <c r="D232" s="1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2:21" x14ac:dyDescent="0.25">
      <c r="B233" s="1"/>
      <c r="C233" s="1"/>
      <c r="D233" s="1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2:21" x14ac:dyDescent="0.25">
      <c r="B234" s="1"/>
      <c r="C234" s="1"/>
      <c r="D234" s="1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2:21" x14ac:dyDescent="0.25">
      <c r="B235" s="1"/>
      <c r="C235" s="1"/>
      <c r="D235" s="1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2:21" x14ac:dyDescent="0.25">
      <c r="B236" s="1"/>
      <c r="C236" s="1"/>
      <c r="D236" s="1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2:21" x14ac:dyDescent="0.25">
      <c r="B237" s="1"/>
      <c r="C237" s="1"/>
      <c r="D237" s="1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2:21" x14ac:dyDescent="0.25">
      <c r="B238" s="1"/>
      <c r="C238" s="1"/>
      <c r="D238" s="1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2:21" x14ac:dyDescent="0.25">
      <c r="B239" s="1"/>
      <c r="C239" s="1"/>
      <c r="D239" s="1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2:21" x14ac:dyDescent="0.25">
      <c r="B240" s="1"/>
      <c r="C240" s="1"/>
      <c r="D240" s="1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2:21" x14ac:dyDescent="0.25">
      <c r="B241" s="1"/>
      <c r="C241" s="1"/>
      <c r="D241" s="1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2:21" x14ac:dyDescent="0.25">
      <c r="B242" s="1"/>
      <c r="C242" s="1"/>
      <c r="D242" s="1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2:21" x14ac:dyDescent="0.25">
      <c r="B243" s="1"/>
      <c r="C243" s="1"/>
      <c r="D243" s="1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2:21" x14ac:dyDescent="0.25">
      <c r="B244" s="1"/>
      <c r="C244" s="1"/>
      <c r="D244" s="1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2:21" x14ac:dyDescent="0.25">
      <c r="B245" s="1"/>
      <c r="C245" s="1"/>
      <c r="D245" s="1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2:21" x14ac:dyDescent="0.25">
      <c r="B246" s="1"/>
      <c r="C246" s="1"/>
      <c r="D246" s="1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2:21" x14ac:dyDescent="0.25">
      <c r="B247" s="1"/>
      <c r="C247" s="1"/>
      <c r="D247" s="1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2:21" x14ac:dyDescent="0.25">
      <c r="B248" s="1"/>
      <c r="C248" s="1"/>
      <c r="D248" s="1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2:21" x14ac:dyDescent="0.25">
      <c r="B249" s="1"/>
      <c r="C249" s="1"/>
      <c r="D249" s="1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2:21" x14ac:dyDescent="0.25">
      <c r="B250" s="1"/>
      <c r="C250" s="1"/>
      <c r="D250" s="1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2:21" x14ac:dyDescent="0.25">
      <c r="B251" s="1"/>
      <c r="C251" s="1"/>
      <c r="D251" s="1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2:21" x14ac:dyDescent="0.25">
      <c r="B252" s="1"/>
      <c r="C252" s="1"/>
      <c r="D252" s="1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2:21" x14ac:dyDescent="0.25">
      <c r="B253" s="1"/>
      <c r="C253" s="1"/>
      <c r="D253" s="1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2:21" x14ac:dyDescent="0.25">
      <c r="B254" s="1"/>
      <c r="C254" s="1"/>
      <c r="D254" s="1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2:21" x14ac:dyDescent="0.25">
      <c r="B255" s="1"/>
      <c r="C255" s="1"/>
      <c r="D255" s="1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2:21" x14ac:dyDescent="0.25">
      <c r="B256" s="1"/>
      <c r="C256" s="1"/>
      <c r="D256" s="1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8:21" x14ac:dyDescent="0.25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8:21" x14ac:dyDescent="0.25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8:21" x14ac:dyDescent="0.25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8:21" x14ac:dyDescent="0.25">
      <c r="H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8:21" x14ac:dyDescent="0.25">
      <c r="H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8:21" x14ac:dyDescent="0.25">
      <c r="H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</sheetData>
  <sortState xmlns:xlrd2="http://schemas.microsoft.com/office/spreadsheetml/2017/richdata2" ref="B11:E14">
    <sortCondition ref="B11:B14"/>
  </sortState>
  <mergeCells count="9">
    <mergeCell ref="B14:D14"/>
    <mergeCell ref="Q9:Q10"/>
    <mergeCell ref="K9:K10"/>
    <mergeCell ref="B4:G4"/>
    <mergeCell ref="C5:E5"/>
    <mergeCell ref="B10:D10"/>
    <mergeCell ref="B11:D11"/>
    <mergeCell ref="B13:D13"/>
    <mergeCell ref="B12:D12"/>
  </mergeCells>
  <phoneticPr fontId="8" type="noConversion"/>
  <conditionalFormatting sqref="Q11:Q14">
    <cfRule type="cellIs" dxfId="3" priority="3" operator="equal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260"/>
  <sheetViews>
    <sheetView zoomScaleNormal="100" workbookViewId="0">
      <selection activeCell="O14" sqref="O14"/>
    </sheetView>
  </sheetViews>
  <sheetFormatPr baseColWidth="10" defaultColWidth="11.42578125" defaultRowHeight="15" x14ac:dyDescent="0.25"/>
  <cols>
    <col min="1" max="1" width="0.85546875" customWidth="1"/>
    <col min="2" max="2" width="8.5703125" customWidth="1"/>
    <col min="3" max="4" width="9.140625"/>
    <col min="5" max="5" width="14.7109375" customWidth="1"/>
    <col min="6" max="6" width="7" style="8" customWidth="1"/>
    <col min="7" max="8" width="7" customWidth="1"/>
    <col min="9" max="9" width="7.28515625" customWidth="1"/>
    <col min="10" max="10" width="7.5703125" customWidth="1"/>
    <col min="11" max="15" width="6.140625" customWidth="1"/>
    <col min="16" max="16" width="5.85546875" customWidth="1"/>
    <col min="17" max="17" width="9.140625"/>
    <col min="18" max="18" width="11.140625" bestFit="1" customWidth="1"/>
  </cols>
  <sheetData>
    <row r="1" spans="1:36" ht="15" customHeight="1" x14ac:dyDescent="0.25">
      <c r="A1" s="1"/>
      <c r="B1" s="1"/>
      <c r="C1" s="1"/>
      <c r="D1" s="1"/>
      <c r="E1" s="1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 x14ac:dyDescent="0.25">
      <c r="A2" s="1"/>
      <c r="B2" s="1"/>
      <c r="C2" s="1"/>
      <c r="D2" s="1"/>
      <c r="E2" s="1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5" customHeight="1" x14ac:dyDescent="0.25">
      <c r="A3" s="1"/>
      <c r="B3" s="25"/>
      <c r="C3" s="25"/>
      <c r="D3" s="25"/>
      <c r="E3" s="25"/>
      <c r="F3" s="6"/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5" customHeight="1" x14ac:dyDescent="0.25">
      <c r="A4" s="1"/>
      <c r="B4" s="65"/>
      <c r="C4" s="65"/>
      <c r="D4" s="65"/>
      <c r="E4" s="65"/>
      <c r="F4" s="65"/>
      <c r="G4" s="6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" customHeight="1" x14ac:dyDescent="0.25">
      <c r="A5" s="1"/>
      <c r="B5" s="25"/>
      <c r="C5" s="65"/>
      <c r="D5" s="65"/>
      <c r="E5" s="65"/>
      <c r="F5" s="6"/>
      <c r="G5" s="2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5" customHeight="1" x14ac:dyDescent="0.25">
      <c r="A6" s="1"/>
      <c r="B6" s="1"/>
      <c r="C6" s="1"/>
      <c r="D6" s="1"/>
      <c r="E6" s="1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5.25" customHeight="1" x14ac:dyDescent="0.25">
      <c r="A7" s="1"/>
      <c r="B7" s="1"/>
      <c r="C7" s="1"/>
      <c r="D7" s="1"/>
      <c r="E7" s="1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5" customHeight="1" x14ac:dyDescent="0.25">
      <c r="A8" s="1"/>
      <c r="B8" s="1"/>
      <c r="C8" s="1"/>
      <c r="D8" s="1"/>
      <c r="E8" s="1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21.75" customHeight="1" x14ac:dyDescent="0.25">
      <c r="A9" s="1"/>
      <c r="B9" s="1"/>
      <c r="C9" s="1"/>
      <c r="D9" s="1"/>
      <c r="E9" s="1"/>
      <c r="F9" s="21"/>
      <c r="G9" s="21"/>
      <c r="H9" s="21"/>
      <c r="I9" s="21"/>
      <c r="J9" s="21"/>
      <c r="K9" s="63" t="s">
        <v>0</v>
      </c>
      <c r="L9" s="11"/>
      <c r="M9" s="11"/>
      <c r="N9" s="11"/>
      <c r="O9" s="17"/>
      <c r="P9" s="61" t="s">
        <v>1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ht="27.95" customHeight="1" x14ac:dyDescent="0.25">
      <c r="A10" s="1"/>
      <c r="B10" s="66" t="s">
        <v>2</v>
      </c>
      <c r="C10" s="67"/>
      <c r="D10" s="68"/>
      <c r="E10" s="24" t="s">
        <v>3</v>
      </c>
      <c r="F10" s="22" t="s">
        <v>4</v>
      </c>
      <c r="G10" s="22" t="s">
        <v>5</v>
      </c>
      <c r="H10" s="22" t="s">
        <v>6</v>
      </c>
      <c r="I10" s="22" t="s">
        <v>7</v>
      </c>
      <c r="J10" s="23" t="s">
        <v>8</v>
      </c>
      <c r="K10" s="64"/>
      <c r="L10" s="14" t="s">
        <v>9</v>
      </c>
      <c r="M10" s="14" t="s">
        <v>10</v>
      </c>
      <c r="N10" s="14" t="s">
        <v>117</v>
      </c>
      <c r="O10" s="18" t="s">
        <v>11</v>
      </c>
      <c r="P10" s="6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6" ht="13.5" customHeight="1" x14ac:dyDescent="0.25">
      <c r="A11" s="1"/>
      <c r="B11" s="69" t="s">
        <v>16</v>
      </c>
      <c r="C11" s="70"/>
      <c r="D11" s="71"/>
      <c r="E11" s="47" t="s">
        <v>46</v>
      </c>
      <c r="F11" s="12">
        <v>20</v>
      </c>
      <c r="G11" s="12">
        <v>23</v>
      </c>
      <c r="H11" s="12">
        <v>23</v>
      </c>
      <c r="I11" s="12">
        <v>10</v>
      </c>
      <c r="J11" s="13">
        <v>26</v>
      </c>
      <c r="K11" s="20">
        <f>SUM(F11:J11)</f>
        <v>102</v>
      </c>
      <c r="L11" s="15">
        <f>MAX(F11:J11)</f>
        <v>26</v>
      </c>
      <c r="M11" s="15">
        <f>MIN(F11:J11)</f>
        <v>10</v>
      </c>
      <c r="N11" s="57">
        <v>3</v>
      </c>
      <c r="O11" s="19">
        <f>(K11-L11-M11)/N11</f>
        <v>22</v>
      </c>
      <c r="P11" s="16">
        <f>_xlfn.RANK.EQ(O11,$O$11:$O$12,0)</f>
        <v>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6" ht="15" customHeight="1" x14ac:dyDescent="0.25">
      <c r="A12" s="1"/>
      <c r="B12" s="58" t="s">
        <v>17</v>
      </c>
      <c r="C12" s="59"/>
      <c r="D12" s="60"/>
      <c r="E12" s="26" t="s">
        <v>47</v>
      </c>
      <c r="F12" s="2">
        <v>22</v>
      </c>
      <c r="G12" s="2">
        <v>20</v>
      </c>
      <c r="H12" s="2">
        <v>20</v>
      </c>
      <c r="I12" s="2">
        <v>21</v>
      </c>
      <c r="J12" s="4">
        <v>28</v>
      </c>
      <c r="K12" s="20">
        <f t="shared" ref="K12" si="0">SUM(F12:J12)</f>
        <v>111</v>
      </c>
      <c r="L12" s="15">
        <f t="shared" ref="L12" si="1">MAX(F12:J12)</f>
        <v>28</v>
      </c>
      <c r="M12" s="15">
        <f t="shared" ref="M12" si="2">MIN(F12:J12)</f>
        <v>20</v>
      </c>
      <c r="N12" s="57">
        <v>3</v>
      </c>
      <c r="O12" s="19">
        <f>(K12-L12-M12)/N12</f>
        <v>21</v>
      </c>
      <c r="P12" s="16">
        <f>_xlfn.RANK.EQ(O12,$O$11:$O$12,0)</f>
        <v>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6" ht="15" customHeight="1" x14ac:dyDescent="0.25">
      <c r="A13" s="1"/>
      <c r="B13" s="1"/>
      <c r="C13" s="1"/>
      <c r="D13" s="1"/>
      <c r="E13" s="1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6" ht="24.95" customHeight="1" x14ac:dyDescent="0.25">
      <c r="A14" s="1"/>
      <c r="B14" s="1"/>
      <c r="C14" s="1"/>
      <c r="D14" s="1"/>
      <c r="E14" s="1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36" ht="11.45" customHeight="1" x14ac:dyDescent="0.25">
      <c r="A15" s="1"/>
      <c r="B15" s="1"/>
      <c r="C15" s="1"/>
      <c r="D15" s="1"/>
      <c r="E15" s="1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36" ht="24.95" customHeight="1" x14ac:dyDescent="0.25">
      <c r="A16" s="1"/>
      <c r="B16" s="1"/>
      <c r="C16" s="1"/>
      <c r="D16" s="1"/>
      <c r="E16" s="1"/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1"/>
      <c r="C17" s="1"/>
      <c r="D17" s="1"/>
      <c r="E17" s="1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23" ht="24.95" customHeight="1" x14ac:dyDescent="0.25">
      <c r="A18" s="1"/>
      <c r="B18" s="1"/>
      <c r="C18" s="1"/>
      <c r="D18" s="1"/>
      <c r="E18" s="1"/>
      <c r="F18" s="5"/>
      <c r="G18" s="1"/>
      <c r="H18" s="1"/>
      <c r="I18" s="1"/>
      <c r="J18" s="1"/>
    </row>
    <row r="19" spans="1:23" x14ac:dyDescent="0.25">
      <c r="A19" s="1"/>
      <c r="B19" s="1"/>
      <c r="C19" s="1"/>
      <c r="D19" s="1"/>
      <c r="E19" s="1"/>
      <c r="F19" s="5"/>
      <c r="G19" s="1"/>
      <c r="H19" s="1"/>
      <c r="I19" s="1"/>
      <c r="J19" s="1"/>
      <c r="K19" s="1"/>
      <c r="L19" s="1"/>
      <c r="M19" s="1"/>
      <c r="N19" s="1"/>
      <c r="O19" s="1"/>
    </row>
    <row r="20" spans="1:23" x14ac:dyDescent="0.25">
      <c r="A20" s="1"/>
      <c r="B20" s="1"/>
      <c r="C20" s="1"/>
      <c r="D20" s="1"/>
      <c r="E20" s="1"/>
      <c r="F20" s="5"/>
      <c r="G20" s="1"/>
      <c r="H20" s="1"/>
      <c r="I20" s="1"/>
      <c r="J20" s="1"/>
      <c r="K20" s="1"/>
      <c r="L20" s="1"/>
      <c r="M20" s="1"/>
      <c r="N20" s="1"/>
      <c r="O20" s="1"/>
    </row>
    <row r="21" spans="1:23" x14ac:dyDescent="0.25">
      <c r="A21" s="1"/>
      <c r="B21" s="1"/>
      <c r="C21" s="1"/>
      <c r="D21" s="1"/>
      <c r="E21" s="1"/>
      <c r="F21" s="5"/>
      <c r="G21" s="1"/>
      <c r="H21" s="1"/>
      <c r="I21" s="1"/>
      <c r="J21" s="1"/>
      <c r="K21" s="1"/>
      <c r="L21" s="1"/>
      <c r="M21" s="1"/>
      <c r="N21" s="1"/>
      <c r="O21" s="1"/>
    </row>
    <row r="22" spans="1:23" x14ac:dyDescent="0.25">
      <c r="A22" s="1"/>
      <c r="B22" s="1"/>
      <c r="C22" s="1"/>
      <c r="D22" s="1"/>
      <c r="E22" s="1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B28" s="1"/>
      <c r="C28" s="1"/>
      <c r="D28" s="1"/>
      <c r="E28" s="1"/>
      <c r="F28" s="5"/>
      <c r="G28" s="1"/>
      <c r="H28" s="1"/>
      <c r="I28" s="1"/>
      <c r="J28" s="1"/>
    </row>
    <row r="29" spans="1:23" x14ac:dyDescent="0.25">
      <c r="B29" s="1"/>
      <c r="C29" s="1"/>
      <c r="D29" s="1"/>
      <c r="E29" s="1"/>
      <c r="F29" s="5"/>
      <c r="G29" s="1"/>
      <c r="H29" s="1"/>
      <c r="I29" s="1"/>
      <c r="J29" s="1"/>
    </row>
    <row r="30" spans="1:23" x14ac:dyDescent="0.25">
      <c r="B30" s="1"/>
      <c r="C30" s="1"/>
      <c r="D30" s="1"/>
      <c r="E30" s="1"/>
      <c r="F30" s="5"/>
      <c r="G30" s="1"/>
      <c r="H30" s="1"/>
      <c r="I30" s="1"/>
      <c r="J30" s="1"/>
    </row>
    <row r="31" spans="1:23" x14ac:dyDescent="0.25">
      <c r="B31" s="1"/>
      <c r="C31" s="1"/>
      <c r="D31" s="1"/>
      <c r="E31" s="1"/>
      <c r="F31" s="5"/>
      <c r="G31" s="1"/>
      <c r="H31" s="1"/>
      <c r="I31" s="1"/>
      <c r="J31" s="1"/>
    </row>
    <row r="32" spans="1:23" x14ac:dyDescent="0.25">
      <c r="B32" s="1"/>
      <c r="C32" s="1"/>
      <c r="D32" s="1"/>
      <c r="E32" s="1"/>
      <c r="F32" s="5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5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5"/>
      <c r="G34" s="1"/>
      <c r="H34" s="1"/>
      <c r="I34" s="1"/>
      <c r="J34" s="1"/>
    </row>
    <row r="35" spans="2:10" x14ac:dyDescent="0.25">
      <c r="B35" s="1"/>
      <c r="C35" s="1"/>
      <c r="D35" s="1"/>
      <c r="E35" s="1"/>
      <c r="F35" s="5"/>
      <c r="G35" s="1"/>
      <c r="H35" s="1"/>
      <c r="I35" s="1"/>
      <c r="J35" s="1"/>
    </row>
    <row r="36" spans="2:10" x14ac:dyDescent="0.25">
      <c r="B36" s="1"/>
      <c r="C36" s="1"/>
      <c r="D36" s="1"/>
      <c r="E36" s="1"/>
      <c r="F36" s="5"/>
      <c r="G36" s="1"/>
      <c r="H36" s="1"/>
      <c r="I36" s="1"/>
      <c r="J36" s="1"/>
    </row>
    <row r="37" spans="2:10" x14ac:dyDescent="0.25">
      <c r="B37" s="1"/>
      <c r="C37" s="1"/>
      <c r="D37" s="1"/>
      <c r="E37" s="1"/>
      <c r="F37" s="5"/>
      <c r="G37" s="1"/>
      <c r="H37" s="1"/>
      <c r="I37" s="1"/>
      <c r="J37" s="1"/>
    </row>
    <row r="38" spans="2:10" x14ac:dyDescent="0.25">
      <c r="B38" s="1"/>
      <c r="C38" s="1"/>
      <c r="D38" s="1"/>
      <c r="E38" s="1"/>
      <c r="F38" s="5"/>
      <c r="G38" s="1"/>
      <c r="H38" s="1"/>
      <c r="I38" s="1"/>
      <c r="J38" s="1"/>
    </row>
    <row r="39" spans="2:10" x14ac:dyDescent="0.25">
      <c r="B39" s="1"/>
      <c r="C39" s="1"/>
      <c r="D39" s="1"/>
      <c r="E39" s="1"/>
      <c r="F39" s="5"/>
      <c r="G39" s="1"/>
      <c r="H39" s="1"/>
      <c r="I39" s="1"/>
      <c r="J39" s="1"/>
    </row>
    <row r="40" spans="2:10" x14ac:dyDescent="0.25">
      <c r="B40" s="1"/>
      <c r="C40" s="1"/>
      <c r="D40" s="1"/>
      <c r="E40" s="1"/>
      <c r="F40" s="5"/>
      <c r="G40" s="1"/>
      <c r="H40" s="1"/>
      <c r="I40" s="1"/>
      <c r="J40" s="1"/>
    </row>
    <row r="41" spans="2:10" x14ac:dyDescent="0.25">
      <c r="B41" s="1"/>
      <c r="C41" s="1"/>
      <c r="D41" s="1"/>
      <c r="E41" s="1"/>
      <c r="F41" s="5"/>
      <c r="G41" s="1"/>
      <c r="H41" s="1"/>
      <c r="I41" s="1"/>
      <c r="J41" s="1"/>
    </row>
    <row r="42" spans="2:10" x14ac:dyDescent="0.25">
      <c r="B42" s="1"/>
      <c r="C42" s="1"/>
      <c r="D42" s="1"/>
      <c r="E42" s="1"/>
      <c r="F42" s="5"/>
      <c r="G42" s="1"/>
      <c r="H42" s="1"/>
      <c r="I42" s="1"/>
      <c r="J42" s="1"/>
    </row>
    <row r="43" spans="2:10" x14ac:dyDescent="0.25">
      <c r="B43" s="1"/>
      <c r="C43" s="1"/>
      <c r="D43" s="1"/>
      <c r="E43" s="1"/>
      <c r="F43" s="5"/>
      <c r="G43" s="1"/>
      <c r="H43" s="1"/>
      <c r="I43" s="1"/>
      <c r="J43" s="1"/>
    </row>
    <row r="44" spans="2:10" x14ac:dyDescent="0.25">
      <c r="B44" s="1"/>
      <c r="C44" s="1"/>
      <c r="D44" s="1"/>
      <c r="E44" s="1"/>
      <c r="F44" s="5"/>
      <c r="G44" s="1"/>
      <c r="H44" s="1"/>
      <c r="I44" s="1"/>
      <c r="J44" s="1"/>
    </row>
    <row r="45" spans="2:10" x14ac:dyDescent="0.25">
      <c r="B45" s="1"/>
      <c r="C45" s="1"/>
      <c r="D45" s="1"/>
      <c r="E45" s="1"/>
      <c r="F45" s="5"/>
      <c r="G45" s="1"/>
      <c r="H45" s="1"/>
      <c r="I45" s="1"/>
      <c r="J45" s="1"/>
    </row>
    <row r="46" spans="2:10" x14ac:dyDescent="0.25">
      <c r="B46" s="1"/>
      <c r="C46" s="1"/>
      <c r="D46" s="1"/>
      <c r="E46" s="1"/>
      <c r="F46" s="5"/>
      <c r="G46" s="1"/>
      <c r="H46" s="1"/>
      <c r="I46" s="1"/>
      <c r="J46" s="1"/>
    </row>
    <row r="47" spans="2:10" x14ac:dyDescent="0.25">
      <c r="B47" s="1"/>
      <c r="C47" s="1"/>
      <c r="D47" s="1"/>
      <c r="E47" s="1"/>
      <c r="F47" s="5"/>
      <c r="G47" s="1"/>
      <c r="H47" s="1"/>
      <c r="I47" s="1"/>
      <c r="J47" s="1"/>
    </row>
    <row r="48" spans="2:10" x14ac:dyDescent="0.25">
      <c r="B48" s="1"/>
      <c r="C48" s="1"/>
      <c r="D48" s="1"/>
      <c r="E48" s="1"/>
      <c r="F48" s="5"/>
      <c r="G48" s="1"/>
      <c r="H48" s="1"/>
      <c r="I48" s="1"/>
      <c r="J48" s="1"/>
    </row>
    <row r="49" spans="2:10" x14ac:dyDescent="0.25">
      <c r="B49" s="1"/>
      <c r="C49" s="1"/>
      <c r="D49" s="1"/>
      <c r="E49" s="1"/>
      <c r="F49" s="5"/>
      <c r="G49" s="1"/>
      <c r="H49" s="1"/>
      <c r="I49" s="1"/>
      <c r="J49" s="1"/>
    </row>
    <row r="50" spans="2:10" x14ac:dyDescent="0.25">
      <c r="B50" s="1"/>
      <c r="C50" s="1"/>
      <c r="D50" s="1"/>
      <c r="E50" s="1"/>
      <c r="F50" s="5"/>
      <c r="G50" s="1"/>
      <c r="H50" s="1"/>
      <c r="I50" s="1"/>
      <c r="J50" s="1"/>
    </row>
    <row r="51" spans="2:10" x14ac:dyDescent="0.25">
      <c r="B51" s="1"/>
      <c r="C51" s="1"/>
      <c r="D51" s="1"/>
      <c r="E51" s="1"/>
      <c r="F51" s="5"/>
      <c r="G51" s="1"/>
      <c r="H51" s="1"/>
      <c r="I51" s="1"/>
      <c r="J51" s="1"/>
    </row>
    <row r="52" spans="2:10" x14ac:dyDescent="0.25">
      <c r="B52" s="1"/>
      <c r="C52" s="1"/>
      <c r="D52" s="1"/>
      <c r="E52" s="1"/>
      <c r="F52" s="5"/>
      <c r="G52" s="1"/>
      <c r="H52" s="1"/>
      <c r="I52" s="1"/>
      <c r="J52" s="1"/>
    </row>
    <row r="53" spans="2:10" x14ac:dyDescent="0.25">
      <c r="B53" s="1"/>
      <c r="C53" s="1"/>
      <c r="D53" s="1"/>
      <c r="E53" s="1"/>
      <c r="F53" s="5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5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5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5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5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5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5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5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5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5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5"/>
      <c r="G63" s="1"/>
      <c r="H63" s="1"/>
      <c r="I63" s="1"/>
      <c r="J63" s="1"/>
    </row>
    <row r="64" spans="2:10" x14ac:dyDescent="0.25">
      <c r="B64" s="1"/>
      <c r="C64" s="1"/>
      <c r="D64" s="1"/>
      <c r="E64" s="1"/>
      <c r="F64" s="5"/>
      <c r="G64" s="1"/>
      <c r="H64" s="1"/>
      <c r="I64" s="1"/>
      <c r="J64" s="1"/>
    </row>
    <row r="65" spans="2:10" x14ac:dyDescent="0.25">
      <c r="B65" s="1"/>
      <c r="C65" s="1"/>
      <c r="D65" s="1"/>
      <c r="E65" s="1"/>
      <c r="F65" s="5"/>
      <c r="G65" s="1"/>
      <c r="H65" s="1"/>
      <c r="I65" s="1"/>
      <c r="J65" s="1"/>
    </row>
    <row r="66" spans="2:10" x14ac:dyDescent="0.25">
      <c r="B66" s="1"/>
      <c r="C66" s="1"/>
      <c r="D66" s="1"/>
      <c r="E66" s="1"/>
      <c r="F66" s="5"/>
      <c r="G66" s="1"/>
      <c r="H66" s="1"/>
      <c r="I66" s="1"/>
      <c r="J66" s="1"/>
    </row>
    <row r="67" spans="2:10" x14ac:dyDescent="0.25">
      <c r="B67" s="1"/>
      <c r="C67" s="1"/>
      <c r="D67" s="1"/>
      <c r="E67" s="1"/>
      <c r="F67" s="5"/>
      <c r="G67" s="1"/>
      <c r="H67" s="1"/>
      <c r="I67" s="1"/>
      <c r="J67" s="1"/>
    </row>
    <row r="68" spans="2:10" x14ac:dyDescent="0.25">
      <c r="B68" s="1"/>
      <c r="C68" s="1"/>
      <c r="D68" s="1"/>
      <c r="E68" s="1"/>
      <c r="F68" s="5"/>
      <c r="G68" s="1"/>
      <c r="H68" s="1"/>
      <c r="I68" s="1"/>
      <c r="J68" s="1"/>
    </row>
    <row r="69" spans="2:10" x14ac:dyDescent="0.25">
      <c r="B69" s="1"/>
      <c r="C69" s="1"/>
      <c r="D69" s="1"/>
      <c r="E69" s="1"/>
      <c r="F69" s="5"/>
      <c r="G69" s="1"/>
      <c r="H69" s="1"/>
      <c r="I69" s="1"/>
      <c r="J69" s="1"/>
    </row>
    <row r="70" spans="2:10" x14ac:dyDescent="0.25">
      <c r="B70" s="1"/>
      <c r="C70" s="1"/>
      <c r="D70" s="1"/>
      <c r="E70" s="1"/>
      <c r="F70" s="5"/>
      <c r="G70" s="1"/>
      <c r="H70" s="1"/>
      <c r="I70" s="1"/>
      <c r="J70" s="1"/>
    </row>
    <row r="71" spans="2:10" x14ac:dyDescent="0.25">
      <c r="B71" s="1"/>
      <c r="C71" s="1"/>
      <c r="D71" s="1"/>
      <c r="E71" s="1"/>
      <c r="F71" s="5"/>
      <c r="G71" s="1"/>
      <c r="H71" s="1"/>
      <c r="I71" s="1"/>
      <c r="J71" s="1"/>
    </row>
    <row r="72" spans="2:10" x14ac:dyDescent="0.25">
      <c r="B72" s="1"/>
      <c r="C72" s="1"/>
      <c r="D72" s="1"/>
      <c r="E72" s="1"/>
      <c r="F72" s="5"/>
      <c r="G72" s="1"/>
      <c r="H72" s="1"/>
      <c r="I72" s="1"/>
      <c r="J72" s="1"/>
    </row>
    <row r="73" spans="2:10" x14ac:dyDescent="0.25">
      <c r="B73" s="1"/>
      <c r="C73" s="1"/>
      <c r="D73" s="1"/>
      <c r="E73" s="1"/>
      <c r="F73" s="5"/>
      <c r="G73" s="1"/>
      <c r="H73" s="1"/>
      <c r="I73" s="1"/>
      <c r="J73" s="1"/>
    </row>
    <row r="74" spans="2:10" x14ac:dyDescent="0.25">
      <c r="B74" s="1"/>
      <c r="C74" s="1"/>
      <c r="D74" s="1"/>
      <c r="E74" s="1"/>
      <c r="F74" s="5"/>
      <c r="G74" s="1"/>
      <c r="H74" s="1"/>
      <c r="I74" s="1"/>
      <c r="J74" s="1"/>
    </row>
    <row r="75" spans="2:10" x14ac:dyDescent="0.25">
      <c r="B75" s="1"/>
      <c r="C75" s="1"/>
      <c r="D75" s="1"/>
      <c r="E75" s="1"/>
      <c r="F75" s="5"/>
      <c r="G75" s="1"/>
      <c r="H75" s="1"/>
      <c r="I75" s="1"/>
      <c r="J75" s="1"/>
    </row>
    <row r="76" spans="2:10" x14ac:dyDescent="0.25">
      <c r="B76" s="1"/>
      <c r="C76" s="1"/>
      <c r="D76" s="1"/>
      <c r="E76" s="1"/>
      <c r="F76" s="5"/>
      <c r="G76" s="1"/>
      <c r="H76" s="1"/>
      <c r="I76" s="1"/>
      <c r="J76" s="1"/>
    </row>
    <row r="77" spans="2:10" x14ac:dyDescent="0.25">
      <c r="B77" s="1"/>
      <c r="C77" s="1"/>
      <c r="D77" s="1"/>
      <c r="E77" s="1"/>
      <c r="F77" s="5"/>
      <c r="G77" s="1"/>
      <c r="H77" s="1"/>
      <c r="I77" s="1"/>
      <c r="J77" s="1"/>
    </row>
    <row r="78" spans="2:10" x14ac:dyDescent="0.25">
      <c r="B78" s="1"/>
      <c r="C78" s="1"/>
      <c r="D78" s="1"/>
      <c r="E78" s="1"/>
      <c r="F78" s="5"/>
      <c r="G78" s="1"/>
      <c r="H78" s="1"/>
      <c r="I78" s="1"/>
      <c r="J78" s="1"/>
    </row>
    <row r="79" spans="2:10" x14ac:dyDescent="0.25">
      <c r="B79" s="1"/>
      <c r="C79" s="1"/>
      <c r="D79" s="1"/>
      <c r="E79" s="1"/>
      <c r="F79" s="5"/>
      <c r="G79" s="1"/>
      <c r="H79" s="1"/>
      <c r="I79" s="1"/>
      <c r="J79" s="1"/>
    </row>
    <row r="80" spans="2:10" x14ac:dyDescent="0.25">
      <c r="B80" s="1"/>
      <c r="C80" s="1"/>
      <c r="D80" s="1"/>
      <c r="E80" s="1"/>
      <c r="F80" s="5"/>
      <c r="G80" s="1"/>
      <c r="H80" s="1"/>
      <c r="I80" s="1"/>
      <c r="J80" s="1"/>
    </row>
    <row r="81" spans="2:20" x14ac:dyDescent="0.25">
      <c r="B81" s="1"/>
      <c r="C81" s="1"/>
      <c r="D81" s="1"/>
      <c r="E81" s="1"/>
      <c r="F81" s="5"/>
      <c r="G81" s="1"/>
      <c r="H81" s="1"/>
      <c r="I81" s="1"/>
      <c r="J81" s="1"/>
    </row>
    <row r="82" spans="2:20" x14ac:dyDescent="0.25">
      <c r="B82" s="1"/>
      <c r="C82" s="1"/>
      <c r="D82" s="1"/>
      <c r="E82" s="1"/>
      <c r="F82" s="5"/>
      <c r="G82" s="1"/>
      <c r="H82" s="1"/>
      <c r="I82" s="1"/>
      <c r="J82" s="1"/>
    </row>
    <row r="83" spans="2:20" x14ac:dyDescent="0.25">
      <c r="B83" s="1"/>
      <c r="C83" s="1"/>
      <c r="D83" s="1"/>
      <c r="E83" s="1"/>
      <c r="F83" s="5"/>
      <c r="G83" s="1"/>
      <c r="H83" s="1"/>
      <c r="I83" s="1"/>
      <c r="J83" s="1"/>
    </row>
    <row r="84" spans="2:20" x14ac:dyDescent="0.25">
      <c r="B84" s="1"/>
      <c r="C84" s="1"/>
      <c r="D84" s="1"/>
      <c r="E84" s="1"/>
      <c r="F84" s="5"/>
      <c r="G84" s="1"/>
      <c r="H84" s="1"/>
      <c r="I84" s="1"/>
      <c r="J84" s="1"/>
    </row>
    <row r="85" spans="2:20" x14ac:dyDescent="0.25">
      <c r="B85" s="1"/>
      <c r="C85" s="1"/>
      <c r="D85" s="1"/>
      <c r="E85" s="1"/>
      <c r="F85" s="5"/>
      <c r="G85" s="1"/>
      <c r="H85" s="1"/>
      <c r="I85" s="1"/>
      <c r="J85" s="1"/>
    </row>
    <row r="86" spans="2:20" x14ac:dyDescent="0.25">
      <c r="B86" s="1"/>
      <c r="C86" s="1"/>
      <c r="D86" s="1"/>
      <c r="E86" s="1"/>
      <c r="F86" s="5"/>
      <c r="G86" s="1"/>
      <c r="H86" s="1"/>
      <c r="I86" s="1"/>
      <c r="J86" s="1"/>
    </row>
    <row r="87" spans="2:20" x14ac:dyDescent="0.25">
      <c r="B87" s="1"/>
      <c r="C87" s="1"/>
      <c r="D87" s="1"/>
      <c r="E87" s="1"/>
      <c r="F87" s="5"/>
      <c r="G87" s="1"/>
      <c r="H87" s="1"/>
      <c r="I87" s="1"/>
      <c r="J87" s="1"/>
    </row>
    <row r="88" spans="2:20" x14ac:dyDescent="0.25">
      <c r="B88" s="1"/>
      <c r="C88" s="1"/>
      <c r="D88" s="1"/>
      <c r="E88" s="1"/>
      <c r="F88" s="5"/>
      <c r="G88" s="1"/>
      <c r="H88" s="1"/>
      <c r="I88" s="1"/>
      <c r="J88" s="1"/>
    </row>
    <row r="89" spans="2:20" x14ac:dyDescent="0.25">
      <c r="B89" s="1"/>
      <c r="C89" s="1"/>
      <c r="D89" s="1"/>
      <c r="E89" s="1"/>
      <c r="F89" s="5"/>
      <c r="G89" s="1"/>
      <c r="H89" s="1"/>
      <c r="I89" s="1"/>
      <c r="J89" s="1"/>
    </row>
    <row r="90" spans="2:20" x14ac:dyDescent="0.25">
      <c r="B90" s="1"/>
      <c r="C90" s="1"/>
      <c r="D90" s="1"/>
      <c r="E90" s="1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25">
      <c r="B91" s="1"/>
      <c r="C91" s="1"/>
      <c r="D91" s="1"/>
      <c r="E91" s="1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25">
      <c r="B92" s="1"/>
      <c r="C92" s="1"/>
      <c r="D92" s="1"/>
      <c r="E92" s="1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25">
      <c r="B93" s="1"/>
      <c r="C93" s="1"/>
      <c r="D93" s="1"/>
      <c r="E93" s="1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25">
      <c r="B94" s="1"/>
      <c r="C94" s="1"/>
      <c r="D94" s="1"/>
      <c r="E94" s="1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25">
      <c r="B95" s="1"/>
      <c r="C95" s="1"/>
      <c r="D95" s="1"/>
      <c r="E95" s="1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25">
      <c r="B96" s="1"/>
      <c r="C96" s="1"/>
      <c r="D96" s="1"/>
      <c r="E96" s="1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25">
      <c r="B97" s="1"/>
      <c r="C97" s="1"/>
      <c r="D97" s="1"/>
      <c r="E97" s="1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25">
      <c r="B98" s="1"/>
      <c r="C98" s="1"/>
      <c r="D98" s="1"/>
      <c r="E98" s="1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25">
      <c r="B99" s="1"/>
      <c r="C99" s="1"/>
      <c r="D99" s="1"/>
      <c r="E99" s="1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25">
      <c r="B100" s="1"/>
      <c r="C100" s="1"/>
      <c r="D100" s="1"/>
      <c r="E100" s="1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25">
      <c r="B101" s="1"/>
      <c r="C101" s="1"/>
      <c r="D101" s="1"/>
      <c r="E101" s="1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25">
      <c r="B102" s="1"/>
      <c r="C102" s="1"/>
      <c r="D102" s="1"/>
      <c r="E102" s="1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25">
      <c r="B103" s="1"/>
      <c r="C103" s="1"/>
      <c r="D103" s="1"/>
      <c r="E103" s="1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25">
      <c r="B104" s="1"/>
      <c r="C104" s="1"/>
      <c r="D104" s="1"/>
      <c r="E104" s="1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25">
      <c r="B105" s="1"/>
      <c r="C105" s="1"/>
      <c r="D105" s="1"/>
      <c r="E105" s="1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25">
      <c r="B106" s="1"/>
      <c r="C106" s="1"/>
      <c r="D106" s="1"/>
      <c r="E106" s="1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25">
      <c r="B107" s="1"/>
      <c r="C107" s="1"/>
      <c r="D107" s="1"/>
      <c r="E107" s="1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25">
      <c r="B108" s="1"/>
      <c r="C108" s="1"/>
      <c r="D108" s="1"/>
      <c r="E108" s="1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25">
      <c r="B109" s="1"/>
      <c r="C109" s="1"/>
      <c r="D109" s="1"/>
      <c r="E109" s="1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25">
      <c r="B110" s="1"/>
      <c r="C110" s="1"/>
      <c r="D110" s="1"/>
      <c r="E110" s="1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25">
      <c r="B111" s="1"/>
      <c r="C111" s="1"/>
      <c r="D111" s="1"/>
      <c r="E111" s="1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25">
      <c r="B112" s="1"/>
      <c r="C112" s="1"/>
      <c r="D112" s="1"/>
      <c r="E112" s="1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25">
      <c r="B113" s="1"/>
      <c r="C113" s="1"/>
      <c r="D113" s="1"/>
      <c r="E113" s="1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25">
      <c r="B114" s="1"/>
      <c r="C114" s="1"/>
      <c r="D114" s="1"/>
      <c r="E114" s="1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25">
      <c r="B115" s="1"/>
      <c r="C115" s="1"/>
      <c r="D115" s="1"/>
      <c r="E115" s="1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25">
      <c r="B116" s="1"/>
      <c r="C116" s="1"/>
      <c r="D116" s="1"/>
      <c r="E116" s="1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25">
      <c r="B117" s="1"/>
      <c r="C117" s="1"/>
      <c r="D117" s="1"/>
      <c r="E117" s="1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25">
      <c r="B118" s="1"/>
      <c r="C118" s="1"/>
      <c r="D118" s="1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25">
      <c r="B119" s="1"/>
      <c r="C119" s="1"/>
      <c r="D119" s="1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25">
      <c r="B120" s="1"/>
      <c r="C120" s="1"/>
      <c r="D120" s="1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25">
      <c r="B121" s="1"/>
      <c r="C121" s="1"/>
      <c r="D121" s="1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25">
      <c r="B122" s="1"/>
      <c r="C122" s="1"/>
      <c r="D122" s="1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25">
      <c r="B123" s="1"/>
      <c r="C123" s="1"/>
      <c r="D123" s="1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25">
      <c r="B124" s="1"/>
      <c r="C124" s="1"/>
      <c r="D124" s="1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25">
      <c r="B125" s="1"/>
      <c r="C125" s="1"/>
      <c r="D125" s="1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25">
      <c r="B126" s="1"/>
      <c r="C126" s="1"/>
      <c r="D126" s="1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25">
      <c r="B127" s="1"/>
      <c r="C127" s="1"/>
      <c r="D127" s="1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25">
      <c r="B128" s="1"/>
      <c r="C128" s="1"/>
      <c r="D128" s="1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25">
      <c r="B129" s="1"/>
      <c r="C129" s="1"/>
      <c r="D129" s="1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25">
      <c r="B130" s="1"/>
      <c r="C130" s="1"/>
      <c r="D130" s="1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25">
      <c r="B131" s="1"/>
      <c r="C131" s="1"/>
      <c r="D131" s="1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25">
      <c r="B132" s="1"/>
      <c r="C132" s="1"/>
      <c r="D132" s="1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25">
      <c r="B133" s="1"/>
      <c r="C133" s="1"/>
      <c r="D133" s="1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25">
      <c r="B134" s="1"/>
      <c r="C134" s="1"/>
      <c r="D134" s="1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25">
      <c r="B135" s="1"/>
      <c r="C135" s="1"/>
      <c r="D135" s="1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25">
      <c r="B136" s="1"/>
      <c r="C136" s="1"/>
      <c r="D136" s="1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25">
      <c r="B137" s="1"/>
      <c r="C137" s="1"/>
      <c r="D137" s="1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25">
      <c r="B138" s="1"/>
      <c r="C138" s="1"/>
      <c r="D138" s="1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25">
      <c r="B139" s="1"/>
      <c r="C139" s="1"/>
      <c r="D139" s="1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25">
      <c r="B140" s="1"/>
      <c r="C140" s="1"/>
      <c r="D140" s="1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25">
      <c r="B141" s="1"/>
      <c r="C141" s="1"/>
      <c r="D141" s="1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25">
      <c r="B142" s="1"/>
      <c r="C142" s="1"/>
      <c r="D142" s="1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25">
      <c r="B143" s="1"/>
      <c r="C143" s="1"/>
      <c r="D143" s="1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25">
      <c r="B144" s="1"/>
      <c r="C144" s="1"/>
      <c r="D144" s="1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25">
      <c r="B145" s="1"/>
      <c r="C145" s="1"/>
      <c r="D145" s="1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25">
      <c r="B146" s="1"/>
      <c r="C146" s="1"/>
      <c r="D146" s="1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25">
      <c r="B147" s="1"/>
      <c r="C147" s="1"/>
      <c r="D147" s="1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25">
      <c r="B148" s="1"/>
      <c r="C148" s="1"/>
      <c r="D148" s="1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25">
      <c r="B149" s="1"/>
      <c r="C149" s="1"/>
      <c r="D149" s="1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25">
      <c r="B150" s="1"/>
      <c r="C150" s="1"/>
      <c r="D150" s="1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25">
      <c r="B151" s="1"/>
      <c r="C151" s="1"/>
      <c r="D151" s="1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25">
      <c r="B152" s="1"/>
      <c r="C152" s="1"/>
      <c r="D152" s="1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25">
      <c r="B153" s="1"/>
      <c r="C153" s="1"/>
      <c r="D153" s="1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25">
      <c r="B154" s="1"/>
      <c r="C154" s="1"/>
      <c r="D154" s="1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25">
      <c r="B155" s="1"/>
      <c r="C155" s="1"/>
      <c r="D155" s="1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25">
      <c r="B156" s="1"/>
      <c r="C156" s="1"/>
      <c r="D156" s="1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25">
      <c r="B157" s="1"/>
      <c r="C157" s="1"/>
      <c r="D157" s="1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25">
      <c r="B158" s="1"/>
      <c r="C158" s="1"/>
      <c r="D158" s="1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25">
      <c r="B159" s="1"/>
      <c r="C159" s="1"/>
      <c r="D159" s="1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25">
      <c r="B160" s="1"/>
      <c r="C160" s="1"/>
      <c r="D160" s="1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25">
      <c r="B161" s="1"/>
      <c r="C161" s="1"/>
      <c r="D161" s="1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25">
      <c r="B162" s="1"/>
      <c r="C162" s="1"/>
      <c r="D162" s="1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25">
      <c r="B163" s="1"/>
      <c r="C163" s="1"/>
      <c r="D163" s="1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25">
      <c r="B164" s="1"/>
      <c r="C164" s="1"/>
      <c r="D164" s="1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25">
      <c r="B165" s="1"/>
      <c r="C165" s="1"/>
      <c r="D165" s="1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25">
      <c r="B166" s="1"/>
      <c r="C166" s="1"/>
      <c r="D166" s="1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25">
      <c r="B167" s="1"/>
      <c r="C167" s="1"/>
      <c r="D167" s="1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25">
      <c r="B168" s="1"/>
      <c r="C168" s="1"/>
      <c r="D168" s="1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25">
      <c r="B169" s="1"/>
      <c r="C169" s="1"/>
      <c r="D169" s="1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25">
      <c r="B170" s="1"/>
      <c r="C170" s="1"/>
      <c r="D170" s="1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25">
      <c r="B171" s="1"/>
      <c r="C171" s="1"/>
      <c r="D171" s="1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25">
      <c r="B172" s="1"/>
      <c r="C172" s="1"/>
      <c r="D172" s="1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25">
      <c r="B173" s="1"/>
      <c r="C173" s="1"/>
      <c r="D173" s="1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25">
      <c r="B174" s="1"/>
      <c r="C174" s="1"/>
      <c r="D174" s="1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25">
      <c r="B175" s="1"/>
      <c r="C175" s="1"/>
      <c r="D175" s="1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25">
      <c r="B176" s="1"/>
      <c r="C176" s="1"/>
      <c r="D176" s="1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25">
      <c r="B177" s="1"/>
      <c r="C177" s="1"/>
      <c r="D177" s="1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25">
      <c r="B178" s="1"/>
      <c r="C178" s="1"/>
      <c r="D178" s="1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25">
      <c r="B179" s="1"/>
      <c r="C179" s="1"/>
      <c r="D179" s="1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25">
      <c r="B180" s="1"/>
      <c r="C180" s="1"/>
      <c r="D180" s="1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25">
      <c r="B181" s="1"/>
      <c r="C181" s="1"/>
      <c r="D181" s="1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25">
      <c r="B182" s="1"/>
      <c r="C182" s="1"/>
      <c r="D182" s="1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25">
      <c r="B183" s="1"/>
      <c r="C183" s="1"/>
      <c r="D183" s="1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25">
      <c r="B184" s="1"/>
      <c r="C184" s="1"/>
      <c r="D184" s="1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25">
      <c r="B185" s="1"/>
      <c r="C185" s="1"/>
      <c r="D185" s="1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25">
      <c r="B186" s="1"/>
      <c r="C186" s="1"/>
      <c r="D186" s="1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25">
      <c r="B187" s="1"/>
      <c r="C187" s="1"/>
      <c r="D187" s="1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25">
      <c r="B188" s="1"/>
      <c r="C188" s="1"/>
      <c r="D188" s="1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25">
      <c r="B189" s="1"/>
      <c r="C189" s="1"/>
      <c r="D189" s="1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25">
      <c r="B190" s="1"/>
      <c r="C190" s="1"/>
      <c r="D190" s="1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25">
      <c r="B191" s="1"/>
      <c r="C191" s="1"/>
      <c r="D191" s="1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25">
      <c r="B192" s="1"/>
      <c r="C192" s="1"/>
      <c r="D192" s="1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25">
      <c r="B193" s="1"/>
      <c r="C193" s="1"/>
      <c r="D193" s="1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25">
      <c r="B194" s="1"/>
      <c r="C194" s="1"/>
      <c r="D194" s="1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25">
      <c r="B195" s="1"/>
      <c r="C195" s="1"/>
      <c r="D195" s="1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2:20" x14ac:dyDescent="0.25">
      <c r="B196" s="1"/>
      <c r="C196" s="1"/>
      <c r="D196" s="1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2:20" x14ac:dyDescent="0.25">
      <c r="B197" s="1"/>
      <c r="C197" s="1"/>
      <c r="D197" s="1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2:20" x14ac:dyDescent="0.25">
      <c r="B198" s="1"/>
      <c r="C198" s="1"/>
      <c r="D198" s="1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2:20" x14ac:dyDescent="0.25">
      <c r="B199" s="1"/>
      <c r="C199" s="1"/>
      <c r="D199" s="1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2:20" x14ac:dyDescent="0.25">
      <c r="B200" s="1"/>
      <c r="C200" s="1"/>
      <c r="D200" s="1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2:20" x14ac:dyDescent="0.25">
      <c r="B201" s="1"/>
      <c r="C201" s="1"/>
      <c r="D201" s="1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2:20" x14ac:dyDescent="0.25">
      <c r="B202" s="1"/>
      <c r="C202" s="1"/>
      <c r="D202" s="1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2:20" x14ac:dyDescent="0.25">
      <c r="B203" s="1"/>
      <c r="C203" s="1"/>
      <c r="D203" s="1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2:20" x14ac:dyDescent="0.25">
      <c r="B204" s="1"/>
      <c r="C204" s="1"/>
      <c r="D204" s="1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2:20" x14ac:dyDescent="0.25">
      <c r="B205" s="1"/>
      <c r="C205" s="1"/>
      <c r="D205" s="1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2:20" x14ac:dyDescent="0.25">
      <c r="B206" s="1"/>
      <c r="C206" s="1"/>
      <c r="D206" s="1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2:20" x14ac:dyDescent="0.25">
      <c r="B207" s="1"/>
      <c r="C207" s="1"/>
      <c r="D207" s="1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2:20" x14ac:dyDescent="0.25">
      <c r="B208" s="1"/>
      <c r="C208" s="1"/>
      <c r="D208" s="1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2:20" x14ac:dyDescent="0.25">
      <c r="B209" s="1"/>
      <c r="C209" s="1"/>
      <c r="D209" s="1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2:20" x14ac:dyDescent="0.25">
      <c r="B210" s="1"/>
      <c r="C210" s="1"/>
      <c r="D210" s="1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2:20" x14ac:dyDescent="0.25">
      <c r="B211" s="1"/>
      <c r="C211" s="1"/>
      <c r="D211" s="1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2:20" x14ac:dyDescent="0.25">
      <c r="B212" s="1"/>
      <c r="C212" s="1"/>
      <c r="D212" s="1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2:20" x14ac:dyDescent="0.25">
      <c r="B213" s="1"/>
      <c r="C213" s="1"/>
      <c r="D213" s="1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2:20" x14ac:dyDescent="0.25">
      <c r="B214" s="1"/>
      <c r="C214" s="1"/>
      <c r="D214" s="1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2:20" x14ac:dyDescent="0.25">
      <c r="B215" s="1"/>
      <c r="C215" s="1"/>
      <c r="D215" s="1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2:20" x14ac:dyDescent="0.25">
      <c r="B216" s="1"/>
      <c r="C216" s="1"/>
      <c r="D216" s="1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2:20" x14ac:dyDescent="0.25">
      <c r="B217" s="1"/>
      <c r="C217" s="1"/>
      <c r="D217" s="1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2:20" x14ac:dyDescent="0.25">
      <c r="B218" s="1"/>
      <c r="C218" s="1"/>
      <c r="D218" s="1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2:20" x14ac:dyDescent="0.25">
      <c r="B219" s="1"/>
      <c r="C219" s="1"/>
      <c r="D219" s="1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2:20" x14ac:dyDescent="0.25">
      <c r="B220" s="1"/>
      <c r="C220" s="1"/>
      <c r="D220" s="1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2:20" x14ac:dyDescent="0.25">
      <c r="B221" s="1"/>
      <c r="C221" s="1"/>
      <c r="D221" s="1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2:20" x14ac:dyDescent="0.25">
      <c r="B222" s="1"/>
      <c r="C222" s="1"/>
      <c r="D222" s="1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2:20" x14ac:dyDescent="0.25">
      <c r="B223" s="1"/>
      <c r="C223" s="1"/>
      <c r="D223" s="1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2:20" x14ac:dyDescent="0.25">
      <c r="B224" s="1"/>
      <c r="C224" s="1"/>
      <c r="D224" s="1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2:20" x14ac:dyDescent="0.25">
      <c r="B225" s="1"/>
      <c r="C225" s="1"/>
      <c r="D225" s="1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2:20" x14ac:dyDescent="0.25">
      <c r="B226" s="1"/>
      <c r="C226" s="1"/>
      <c r="D226" s="1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2:20" x14ac:dyDescent="0.25">
      <c r="B227" s="1"/>
      <c r="C227" s="1"/>
      <c r="D227" s="1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2:20" x14ac:dyDescent="0.25">
      <c r="B228" s="1"/>
      <c r="C228" s="1"/>
      <c r="D228" s="1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2:20" x14ac:dyDescent="0.25">
      <c r="B229" s="1"/>
      <c r="C229" s="1"/>
      <c r="D229" s="1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2:20" x14ac:dyDescent="0.25">
      <c r="B230" s="1"/>
      <c r="C230" s="1"/>
      <c r="D230" s="1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2:20" x14ac:dyDescent="0.25">
      <c r="B231" s="1"/>
      <c r="C231" s="1"/>
      <c r="D231" s="1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2:20" x14ac:dyDescent="0.25">
      <c r="B232" s="1"/>
      <c r="C232" s="1"/>
      <c r="D232" s="1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2:20" x14ac:dyDescent="0.25">
      <c r="B233" s="1"/>
      <c r="C233" s="1"/>
      <c r="D233" s="1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2:20" x14ac:dyDescent="0.25">
      <c r="B234" s="1"/>
      <c r="C234" s="1"/>
      <c r="D234" s="1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2:20" x14ac:dyDescent="0.25">
      <c r="B235" s="1"/>
      <c r="C235" s="1"/>
      <c r="D235" s="1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2:20" x14ac:dyDescent="0.25">
      <c r="B236" s="1"/>
      <c r="C236" s="1"/>
      <c r="D236" s="1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2:20" x14ac:dyDescent="0.25">
      <c r="B237" s="1"/>
      <c r="C237" s="1"/>
      <c r="D237" s="1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2:20" x14ac:dyDescent="0.25">
      <c r="B238" s="1"/>
      <c r="C238" s="1"/>
      <c r="D238" s="1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2:20" x14ac:dyDescent="0.25">
      <c r="B239" s="1"/>
      <c r="C239" s="1"/>
      <c r="D239" s="1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2:20" x14ac:dyDescent="0.25">
      <c r="B240" s="1"/>
      <c r="C240" s="1"/>
      <c r="D240" s="1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2:20" x14ac:dyDescent="0.25">
      <c r="B241" s="1"/>
      <c r="C241" s="1"/>
      <c r="D241" s="1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2:20" x14ac:dyDescent="0.25">
      <c r="B242" s="1"/>
      <c r="C242" s="1"/>
      <c r="D242" s="1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2:20" x14ac:dyDescent="0.25">
      <c r="B243" s="1"/>
      <c r="C243" s="1"/>
      <c r="D243" s="1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2:20" x14ac:dyDescent="0.25">
      <c r="B244" s="1"/>
      <c r="C244" s="1"/>
      <c r="D244" s="1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2:20" x14ac:dyDescent="0.25">
      <c r="B245" s="1"/>
      <c r="C245" s="1"/>
      <c r="D245" s="1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2:20" x14ac:dyDescent="0.25">
      <c r="B246" s="1"/>
      <c r="C246" s="1"/>
      <c r="D246" s="1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2:20" x14ac:dyDescent="0.25">
      <c r="B247" s="1"/>
      <c r="C247" s="1"/>
      <c r="D247" s="1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2:20" x14ac:dyDescent="0.25">
      <c r="B248" s="1"/>
      <c r="C248" s="1"/>
      <c r="D248" s="1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2:20" x14ac:dyDescent="0.25">
      <c r="B249" s="1"/>
      <c r="C249" s="1"/>
      <c r="D249" s="1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2:20" x14ac:dyDescent="0.25">
      <c r="B250" s="1"/>
      <c r="C250" s="1"/>
      <c r="D250" s="1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2:20" x14ac:dyDescent="0.25">
      <c r="B251" s="1"/>
      <c r="C251" s="1"/>
      <c r="D251" s="1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2:20" x14ac:dyDescent="0.25">
      <c r="B252" s="1"/>
      <c r="C252" s="1"/>
      <c r="D252" s="1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2:20" x14ac:dyDescent="0.25">
      <c r="B253" s="1"/>
      <c r="C253" s="1"/>
      <c r="D253" s="1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2:20" x14ac:dyDescent="0.25">
      <c r="B254" s="1"/>
      <c r="C254" s="1"/>
      <c r="D254" s="1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2:20" x14ac:dyDescent="0.25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2:20" x14ac:dyDescent="0.25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8:20" x14ac:dyDescent="0.25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8:20" x14ac:dyDescent="0.25">
      <c r="H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8:20" x14ac:dyDescent="0.25">
      <c r="H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8:20" x14ac:dyDescent="0.25">
      <c r="H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</sheetData>
  <mergeCells count="7">
    <mergeCell ref="P9:P10"/>
    <mergeCell ref="B10:D10"/>
    <mergeCell ref="B12:D12"/>
    <mergeCell ref="B11:D11"/>
    <mergeCell ref="B4:G4"/>
    <mergeCell ref="C5:E5"/>
    <mergeCell ref="K9:K10"/>
  </mergeCells>
  <phoneticPr fontId="8" type="noConversion"/>
  <conditionalFormatting sqref="P11:P12">
    <cfRule type="cellIs" dxfId="2" priority="1" operator="equal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2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288"/>
  <sheetViews>
    <sheetView tabSelected="1" topLeftCell="A8" workbookViewId="0">
      <selection activeCell="T17" sqref="T17"/>
    </sheetView>
  </sheetViews>
  <sheetFormatPr baseColWidth="10" defaultColWidth="11.42578125" defaultRowHeight="15" x14ac:dyDescent="0.25"/>
  <cols>
    <col min="1" max="1" width="0.85546875" customWidth="1"/>
    <col min="2" max="3" width="8.5703125" customWidth="1"/>
    <col min="5" max="5" width="7.85546875" customWidth="1"/>
    <col min="6" max="6" width="7" style="8" customWidth="1"/>
    <col min="7" max="8" width="7" customWidth="1"/>
    <col min="9" max="9" width="7.28515625" customWidth="1"/>
    <col min="10" max="10" width="7.5703125" customWidth="1"/>
    <col min="11" max="13" width="6.140625" customWidth="1"/>
    <col min="14" max="14" width="8.140625" customWidth="1"/>
    <col min="15" max="15" width="6.140625" customWidth="1"/>
    <col min="16" max="16" width="5.85546875" customWidth="1"/>
    <col min="17" max="17" width="11.140625" bestFit="1" customWidth="1"/>
  </cols>
  <sheetData>
    <row r="1" spans="1:35" ht="15" customHeight="1" x14ac:dyDescent="0.25">
      <c r="A1" s="1"/>
      <c r="B1" s="1"/>
      <c r="C1" s="1"/>
      <c r="D1" s="1"/>
      <c r="E1" s="1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 x14ac:dyDescent="0.25">
      <c r="A2" s="1"/>
      <c r="B2" s="1"/>
      <c r="C2" s="1"/>
      <c r="D2" s="1"/>
      <c r="E2" s="1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1"/>
      <c r="B3" s="25"/>
      <c r="C3" s="25"/>
      <c r="D3" s="25"/>
      <c r="E3" s="25"/>
      <c r="F3" s="6"/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" customHeight="1" x14ac:dyDescent="0.25">
      <c r="A4" s="1"/>
      <c r="B4" s="65"/>
      <c r="C4" s="65"/>
      <c r="D4" s="65"/>
      <c r="E4" s="65"/>
      <c r="F4" s="65"/>
      <c r="G4" s="6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5" customHeight="1" x14ac:dyDescent="0.25">
      <c r="A5" s="1"/>
      <c r="B5" s="25"/>
      <c r="C5" s="25"/>
      <c r="D5" s="65"/>
      <c r="E5" s="65"/>
      <c r="F5" s="6"/>
      <c r="G5" s="2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5" customHeight="1" x14ac:dyDescent="0.25">
      <c r="A6" s="1"/>
      <c r="B6" s="1"/>
      <c r="C6" s="1"/>
      <c r="D6" s="1"/>
      <c r="E6" s="1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4.45" customHeight="1" x14ac:dyDescent="0.25">
      <c r="A7" s="1"/>
      <c r="B7" s="3"/>
      <c r="C7" s="3"/>
      <c r="D7" s="3"/>
      <c r="E7" s="3"/>
      <c r="F7" s="7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1.75" customHeight="1" x14ac:dyDescent="0.25">
      <c r="A8" s="1"/>
      <c r="B8" s="1"/>
      <c r="C8" s="1"/>
      <c r="D8" s="1"/>
      <c r="E8" s="1"/>
      <c r="F8" s="21"/>
      <c r="G8" s="21"/>
      <c r="H8" s="21"/>
      <c r="I8" s="21"/>
      <c r="J8" s="21"/>
      <c r="K8" s="63" t="s">
        <v>0</v>
      </c>
      <c r="L8" s="11"/>
      <c r="M8" s="11"/>
      <c r="N8" s="11"/>
      <c r="O8" s="17"/>
      <c r="P8" s="61" t="s">
        <v>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ht="27.95" customHeight="1" x14ac:dyDescent="0.25">
      <c r="A9" s="1"/>
      <c r="B9" s="74" t="s">
        <v>3</v>
      </c>
      <c r="C9" s="75"/>
      <c r="D9" s="76"/>
      <c r="E9" s="76"/>
      <c r="F9" s="31" t="s">
        <v>4</v>
      </c>
      <c r="G9" s="31" t="s">
        <v>5</v>
      </c>
      <c r="H9" s="31" t="s">
        <v>6</v>
      </c>
      <c r="I9" s="31" t="s">
        <v>7</v>
      </c>
      <c r="J9" s="45" t="s">
        <v>8</v>
      </c>
      <c r="K9" s="72"/>
      <c r="L9" s="33" t="s">
        <v>9</v>
      </c>
      <c r="M9" s="33" t="s">
        <v>10</v>
      </c>
      <c r="N9" s="33" t="s">
        <v>55</v>
      </c>
      <c r="O9" s="34" t="s">
        <v>11</v>
      </c>
      <c r="P9" s="7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ht="13.5" customHeight="1" thickBot="1" x14ac:dyDescent="0.3">
      <c r="A10" s="1"/>
      <c r="B10" s="51" t="s">
        <v>64</v>
      </c>
      <c r="C10" s="81" t="s">
        <v>104</v>
      </c>
      <c r="D10" s="81"/>
      <c r="E10" s="81"/>
      <c r="F10" s="35">
        <v>25</v>
      </c>
      <c r="G10" s="35">
        <v>30</v>
      </c>
      <c r="H10" s="35">
        <v>30</v>
      </c>
      <c r="I10" s="35">
        <v>34</v>
      </c>
      <c r="J10" s="35">
        <v>28</v>
      </c>
      <c r="K10" s="36">
        <f>SUM(F10:J10)</f>
        <v>147</v>
      </c>
      <c r="L10" s="92">
        <f>MAX(F10:J10)</f>
        <v>34</v>
      </c>
      <c r="M10" s="92">
        <f>MIN(F10:J10)</f>
        <v>25</v>
      </c>
      <c r="N10" s="92">
        <f>K10-M10-L10</f>
        <v>88</v>
      </c>
      <c r="O10" s="38">
        <f>N10/3</f>
        <v>29.333333333333332</v>
      </c>
      <c r="P10" s="39">
        <f>_xlfn.RANK.EQ(O10,$O$10:$O$17,0)</f>
        <v>4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5" ht="15" customHeight="1" thickBot="1" x14ac:dyDescent="0.3">
      <c r="A11" s="1"/>
      <c r="B11" s="52" t="s">
        <v>57</v>
      </c>
      <c r="C11" s="79" t="s">
        <v>54</v>
      </c>
      <c r="D11" s="79"/>
      <c r="E11" s="79"/>
      <c r="F11" s="27">
        <v>30</v>
      </c>
      <c r="G11" s="27">
        <v>30</v>
      </c>
      <c r="H11" s="27">
        <v>30</v>
      </c>
      <c r="I11" s="27">
        <v>20</v>
      </c>
      <c r="J11" s="27">
        <v>29</v>
      </c>
      <c r="K11" s="28">
        <f t="shared" ref="K11:K40" si="0">SUM(F11:J11)</f>
        <v>139</v>
      </c>
      <c r="L11" s="93">
        <f t="shared" ref="L11:L40" si="1">MAX(F11:J11)</f>
        <v>30</v>
      </c>
      <c r="M11" s="93">
        <f t="shared" ref="M11:M40" si="2">MIN(F11:J11)</f>
        <v>20</v>
      </c>
      <c r="N11" s="92">
        <f t="shared" ref="N11:N40" si="3">K11-M11-L11</f>
        <v>89</v>
      </c>
      <c r="O11" s="38">
        <f t="shared" ref="O11:O17" si="4">N11/3</f>
        <v>29.666666666666668</v>
      </c>
      <c r="P11" s="39">
        <f t="shared" ref="P11:P17" si="5">_xlfn.RANK.EQ(O11,$O$10:$O$17,0)</f>
        <v>3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ht="15" customHeight="1" thickBot="1" x14ac:dyDescent="0.3">
      <c r="A12" s="1"/>
      <c r="B12" s="52" t="s">
        <v>58</v>
      </c>
      <c r="C12" s="79" t="s">
        <v>56</v>
      </c>
      <c r="D12" s="79"/>
      <c r="E12" s="79"/>
      <c r="F12" s="27">
        <v>30</v>
      </c>
      <c r="G12" s="27">
        <v>25</v>
      </c>
      <c r="H12" s="27">
        <v>35</v>
      </c>
      <c r="I12" s="27">
        <v>26</v>
      </c>
      <c r="J12" s="27">
        <v>25</v>
      </c>
      <c r="K12" s="28">
        <f t="shared" si="0"/>
        <v>141</v>
      </c>
      <c r="L12" s="93">
        <f t="shared" si="1"/>
        <v>35</v>
      </c>
      <c r="M12" s="93">
        <f t="shared" si="2"/>
        <v>25</v>
      </c>
      <c r="N12" s="92">
        <f t="shared" si="3"/>
        <v>81</v>
      </c>
      <c r="O12" s="38">
        <f t="shared" si="4"/>
        <v>27</v>
      </c>
      <c r="P12" s="39">
        <f t="shared" si="5"/>
        <v>7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5" ht="15" customHeight="1" thickBot="1" x14ac:dyDescent="0.3">
      <c r="A13" s="1"/>
      <c r="B13" s="52" t="s">
        <v>59</v>
      </c>
      <c r="C13" s="79" t="s">
        <v>90</v>
      </c>
      <c r="D13" s="79"/>
      <c r="E13" s="79"/>
      <c r="F13" s="27">
        <v>35</v>
      </c>
      <c r="G13" s="27">
        <v>36</v>
      </c>
      <c r="H13" s="27">
        <v>36</v>
      </c>
      <c r="I13" s="27">
        <v>33</v>
      </c>
      <c r="J13" s="27">
        <v>35</v>
      </c>
      <c r="K13" s="28">
        <f t="shared" si="0"/>
        <v>175</v>
      </c>
      <c r="L13" s="93">
        <f t="shared" si="1"/>
        <v>36</v>
      </c>
      <c r="M13" s="93">
        <f t="shared" si="2"/>
        <v>33</v>
      </c>
      <c r="N13" s="92">
        <f t="shared" si="3"/>
        <v>106</v>
      </c>
      <c r="O13" s="38">
        <f t="shared" si="4"/>
        <v>35.333333333333336</v>
      </c>
      <c r="P13" s="39">
        <f t="shared" si="5"/>
        <v>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ht="15" customHeight="1" thickBot="1" x14ac:dyDescent="0.3">
      <c r="A14" s="1"/>
      <c r="B14" s="52" t="s">
        <v>60</v>
      </c>
      <c r="C14" s="79" t="s">
        <v>53</v>
      </c>
      <c r="D14" s="79"/>
      <c r="E14" s="79"/>
      <c r="F14" s="27">
        <v>24</v>
      </c>
      <c r="G14" s="27">
        <v>28</v>
      </c>
      <c r="H14" s="27">
        <v>30</v>
      </c>
      <c r="I14" s="27">
        <v>30</v>
      </c>
      <c r="J14" s="27">
        <v>22</v>
      </c>
      <c r="K14" s="28">
        <f t="shared" si="0"/>
        <v>134</v>
      </c>
      <c r="L14" s="93">
        <f t="shared" si="1"/>
        <v>30</v>
      </c>
      <c r="M14" s="93">
        <f t="shared" si="2"/>
        <v>22</v>
      </c>
      <c r="N14" s="92">
        <f t="shared" si="3"/>
        <v>82</v>
      </c>
      <c r="O14" s="38">
        <f t="shared" si="4"/>
        <v>27.333333333333332</v>
      </c>
      <c r="P14" s="39">
        <f t="shared" si="5"/>
        <v>6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5" ht="15" customHeight="1" thickBot="1" x14ac:dyDescent="0.3">
      <c r="A15" s="1"/>
      <c r="B15" s="52" t="s">
        <v>61</v>
      </c>
      <c r="C15" s="79" t="s">
        <v>88</v>
      </c>
      <c r="D15" s="79"/>
      <c r="E15" s="79"/>
      <c r="F15" s="27">
        <v>25</v>
      </c>
      <c r="G15" s="27">
        <v>27</v>
      </c>
      <c r="H15" s="27">
        <v>30</v>
      </c>
      <c r="I15" s="27">
        <v>27</v>
      </c>
      <c r="J15" s="27">
        <v>30</v>
      </c>
      <c r="K15" s="28">
        <f t="shared" si="0"/>
        <v>139</v>
      </c>
      <c r="L15" s="93">
        <f t="shared" si="1"/>
        <v>30</v>
      </c>
      <c r="M15" s="93">
        <f t="shared" si="2"/>
        <v>25</v>
      </c>
      <c r="N15" s="92">
        <f t="shared" si="3"/>
        <v>84</v>
      </c>
      <c r="O15" s="38">
        <f t="shared" si="4"/>
        <v>28</v>
      </c>
      <c r="P15" s="39">
        <f t="shared" si="5"/>
        <v>5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5" ht="15" customHeight="1" thickBot="1" x14ac:dyDescent="0.3">
      <c r="A16" s="1"/>
      <c r="B16" s="52" t="s">
        <v>62</v>
      </c>
      <c r="C16" s="79" t="s">
        <v>103</v>
      </c>
      <c r="D16" s="79"/>
      <c r="E16" s="79"/>
      <c r="F16" s="27">
        <v>35</v>
      </c>
      <c r="G16" s="27">
        <v>46</v>
      </c>
      <c r="H16" s="27">
        <v>47</v>
      </c>
      <c r="I16" s="27">
        <v>40</v>
      </c>
      <c r="J16" s="27">
        <v>40</v>
      </c>
      <c r="K16" s="28">
        <f t="shared" si="0"/>
        <v>208</v>
      </c>
      <c r="L16" s="93">
        <f t="shared" si="1"/>
        <v>47</v>
      </c>
      <c r="M16" s="93">
        <f t="shared" si="2"/>
        <v>35</v>
      </c>
      <c r="N16" s="92">
        <f t="shared" si="3"/>
        <v>126</v>
      </c>
      <c r="O16" s="38">
        <f t="shared" si="4"/>
        <v>42</v>
      </c>
      <c r="P16" s="91">
        <f t="shared" si="5"/>
        <v>1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5">
      <c r="A17" s="1"/>
      <c r="B17" s="52" t="s">
        <v>63</v>
      </c>
      <c r="C17" s="79" t="s">
        <v>94</v>
      </c>
      <c r="D17" s="79"/>
      <c r="E17" s="79"/>
      <c r="F17" s="27">
        <v>22</v>
      </c>
      <c r="G17" s="27">
        <v>25</v>
      </c>
      <c r="H17" s="27">
        <v>25</v>
      </c>
      <c r="I17" s="27">
        <v>30</v>
      </c>
      <c r="J17" s="27">
        <v>25</v>
      </c>
      <c r="K17" s="28">
        <f t="shared" si="0"/>
        <v>127</v>
      </c>
      <c r="L17" s="93">
        <f t="shared" si="1"/>
        <v>30</v>
      </c>
      <c r="M17" s="93">
        <f t="shared" si="2"/>
        <v>22</v>
      </c>
      <c r="N17" s="92">
        <f t="shared" si="3"/>
        <v>75</v>
      </c>
      <c r="O17" s="38">
        <f t="shared" si="4"/>
        <v>25</v>
      </c>
      <c r="P17" s="39">
        <f t="shared" si="5"/>
        <v>8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thickBot="1" x14ac:dyDescent="0.3">
      <c r="A18" s="1"/>
      <c r="B18" s="77"/>
      <c r="C18" s="78"/>
      <c r="D18" s="78"/>
      <c r="E18" s="78"/>
      <c r="F18" s="44"/>
      <c r="G18" s="44"/>
      <c r="H18" s="44"/>
      <c r="I18" s="44"/>
      <c r="J18" s="44"/>
      <c r="K18" s="44"/>
      <c r="L18" s="93"/>
      <c r="M18" s="93"/>
      <c r="N18" s="93"/>
      <c r="O18" s="29"/>
      <c r="P18" s="2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thickBot="1" x14ac:dyDescent="0.3">
      <c r="A19" s="1"/>
      <c r="B19" s="52" t="s">
        <v>65</v>
      </c>
      <c r="C19" s="79" t="s">
        <v>93</v>
      </c>
      <c r="D19" s="79"/>
      <c r="E19" s="79"/>
      <c r="F19" s="30">
        <v>20</v>
      </c>
      <c r="G19" s="30">
        <v>20</v>
      </c>
      <c r="H19" s="30">
        <v>25</v>
      </c>
      <c r="I19" s="30">
        <v>17</v>
      </c>
      <c r="J19" s="30">
        <v>20</v>
      </c>
      <c r="K19" s="28">
        <f t="shared" si="0"/>
        <v>102</v>
      </c>
      <c r="L19" s="93">
        <f t="shared" si="1"/>
        <v>25</v>
      </c>
      <c r="M19" s="93">
        <f t="shared" si="2"/>
        <v>17</v>
      </c>
      <c r="N19" s="92">
        <f t="shared" si="3"/>
        <v>60</v>
      </c>
      <c r="O19" s="38">
        <f>N19/3</f>
        <v>20</v>
      </c>
      <c r="P19" s="89">
        <f>_xlfn.RANK.EQ(O19,$O$19:$O$25,0)</f>
        <v>7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thickBot="1" x14ac:dyDescent="0.3">
      <c r="A20" s="1"/>
      <c r="B20" s="52" t="s">
        <v>66</v>
      </c>
      <c r="C20" s="79" t="s">
        <v>102</v>
      </c>
      <c r="D20" s="79"/>
      <c r="E20" s="79"/>
      <c r="F20" s="30">
        <v>35</v>
      </c>
      <c r="G20" s="30">
        <v>30</v>
      </c>
      <c r="H20" s="30">
        <v>35</v>
      </c>
      <c r="I20" s="30">
        <v>28</v>
      </c>
      <c r="J20" s="30">
        <v>28</v>
      </c>
      <c r="K20" s="28">
        <f t="shared" si="0"/>
        <v>156</v>
      </c>
      <c r="L20" s="93">
        <f t="shared" si="1"/>
        <v>35</v>
      </c>
      <c r="M20" s="93">
        <f t="shared" si="2"/>
        <v>28</v>
      </c>
      <c r="N20" s="92">
        <f t="shared" si="3"/>
        <v>93</v>
      </c>
      <c r="O20" s="38">
        <f t="shared" ref="O20:O25" si="6">N20/3</f>
        <v>31</v>
      </c>
      <c r="P20" s="89">
        <f t="shared" ref="P19:P25" si="7">_xlfn.RANK.EQ(O20,$O$19:$O$25,0)</f>
        <v>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thickBot="1" x14ac:dyDescent="0.3">
      <c r="A21" s="1"/>
      <c r="B21" s="52" t="s">
        <v>67</v>
      </c>
      <c r="C21" s="79" t="s">
        <v>100</v>
      </c>
      <c r="D21" s="79"/>
      <c r="E21" s="79"/>
      <c r="F21" s="55">
        <v>40</v>
      </c>
      <c r="G21" s="55">
        <v>42</v>
      </c>
      <c r="H21" s="55">
        <v>40</v>
      </c>
      <c r="I21" s="55">
        <v>22</v>
      </c>
      <c r="J21" s="55">
        <v>40</v>
      </c>
      <c r="K21" s="28">
        <f t="shared" si="0"/>
        <v>184</v>
      </c>
      <c r="L21" s="93">
        <f t="shared" si="1"/>
        <v>42</v>
      </c>
      <c r="M21" s="93">
        <f t="shared" si="2"/>
        <v>22</v>
      </c>
      <c r="N21" s="92">
        <f t="shared" si="3"/>
        <v>120</v>
      </c>
      <c r="O21" s="38">
        <f t="shared" si="6"/>
        <v>40</v>
      </c>
      <c r="P21" s="41">
        <f t="shared" si="7"/>
        <v>1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 thickBot="1" x14ac:dyDescent="0.3">
      <c r="A22" s="1"/>
      <c r="B22" s="52" t="s">
        <v>68</v>
      </c>
      <c r="C22" s="79" t="s">
        <v>91</v>
      </c>
      <c r="D22" s="79"/>
      <c r="E22" s="82"/>
      <c r="F22" s="9">
        <v>20</v>
      </c>
      <c r="G22" s="9">
        <v>20</v>
      </c>
      <c r="H22" s="9">
        <v>25</v>
      </c>
      <c r="I22" s="9">
        <v>18</v>
      </c>
      <c r="J22" s="9">
        <v>22</v>
      </c>
      <c r="K22" s="54">
        <f t="shared" si="0"/>
        <v>105</v>
      </c>
      <c r="L22" s="93">
        <f t="shared" si="1"/>
        <v>25</v>
      </c>
      <c r="M22" s="93">
        <f t="shared" si="2"/>
        <v>18</v>
      </c>
      <c r="N22" s="92">
        <f t="shared" si="3"/>
        <v>62</v>
      </c>
      <c r="O22" s="38">
        <f t="shared" si="6"/>
        <v>20.666666666666668</v>
      </c>
      <c r="P22" s="89">
        <f t="shared" si="7"/>
        <v>6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customHeight="1" thickBot="1" x14ac:dyDescent="0.3">
      <c r="A23" s="1"/>
      <c r="B23" s="52" t="s">
        <v>69</v>
      </c>
      <c r="C23" s="79" t="s">
        <v>98</v>
      </c>
      <c r="D23" s="79"/>
      <c r="E23" s="79"/>
      <c r="F23" s="56">
        <v>30</v>
      </c>
      <c r="G23" s="56">
        <v>32</v>
      </c>
      <c r="H23" s="56">
        <v>35</v>
      </c>
      <c r="I23" s="56">
        <v>25</v>
      </c>
      <c r="J23" s="56">
        <v>30</v>
      </c>
      <c r="K23" s="28">
        <f t="shared" si="0"/>
        <v>152</v>
      </c>
      <c r="L23" s="93">
        <f t="shared" si="1"/>
        <v>35</v>
      </c>
      <c r="M23" s="93">
        <f t="shared" si="2"/>
        <v>25</v>
      </c>
      <c r="N23" s="92">
        <f t="shared" si="3"/>
        <v>92</v>
      </c>
      <c r="O23" s="38">
        <f t="shared" si="6"/>
        <v>30.666666666666668</v>
      </c>
      <c r="P23" s="89">
        <f t="shared" si="7"/>
        <v>3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 thickBot="1" x14ac:dyDescent="0.3">
      <c r="A24" s="1"/>
      <c r="B24" s="52" t="s">
        <v>70</v>
      </c>
      <c r="C24" s="79" t="s">
        <v>86</v>
      </c>
      <c r="D24" s="79"/>
      <c r="E24" s="79"/>
      <c r="F24" s="30">
        <v>25</v>
      </c>
      <c r="G24" s="30">
        <v>35</v>
      </c>
      <c r="H24" s="30">
        <v>30</v>
      </c>
      <c r="I24" s="30">
        <v>30</v>
      </c>
      <c r="J24" s="30">
        <v>24</v>
      </c>
      <c r="K24" s="28">
        <f t="shared" si="0"/>
        <v>144</v>
      </c>
      <c r="L24" s="93">
        <f t="shared" si="1"/>
        <v>35</v>
      </c>
      <c r="M24" s="93">
        <f t="shared" si="2"/>
        <v>24</v>
      </c>
      <c r="N24" s="92">
        <f t="shared" si="3"/>
        <v>85</v>
      </c>
      <c r="O24" s="38">
        <f t="shared" si="6"/>
        <v>28.333333333333332</v>
      </c>
      <c r="P24" s="89">
        <f t="shared" si="7"/>
        <v>4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 x14ac:dyDescent="0.25">
      <c r="A25" s="1"/>
      <c r="B25" s="52" t="s">
        <v>71</v>
      </c>
      <c r="C25" s="79" t="s">
        <v>52</v>
      </c>
      <c r="D25" s="79"/>
      <c r="E25" s="79"/>
      <c r="F25" s="30">
        <v>30</v>
      </c>
      <c r="G25" s="30">
        <v>30</v>
      </c>
      <c r="H25" s="30">
        <v>25</v>
      </c>
      <c r="I25" s="30">
        <v>20</v>
      </c>
      <c r="J25" s="30">
        <v>26</v>
      </c>
      <c r="K25" s="28">
        <f t="shared" si="0"/>
        <v>131</v>
      </c>
      <c r="L25" s="93">
        <f t="shared" si="1"/>
        <v>30</v>
      </c>
      <c r="M25" s="93">
        <f t="shared" si="2"/>
        <v>20</v>
      </c>
      <c r="N25" s="92">
        <f t="shared" si="3"/>
        <v>81</v>
      </c>
      <c r="O25" s="38">
        <f t="shared" si="6"/>
        <v>27</v>
      </c>
      <c r="P25" s="89">
        <f t="shared" si="7"/>
        <v>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customHeight="1" thickBot="1" x14ac:dyDescent="0.3">
      <c r="A26" s="1"/>
      <c r="B26" s="77"/>
      <c r="C26" s="78"/>
      <c r="D26" s="78"/>
      <c r="E26" s="78"/>
      <c r="F26" s="44"/>
      <c r="G26" s="44"/>
      <c r="H26" s="44"/>
      <c r="I26" s="44"/>
      <c r="J26" s="44"/>
      <c r="K26" s="44"/>
      <c r="L26" s="93"/>
      <c r="M26" s="93"/>
      <c r="N26" s="93"/>
      <c r="O26" s="29"/>
      <c r="P26" s="2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customHeight="1" thickBot="1" x14ac:dyDescent="0.3">
      <c r="A27" s="1"/>
      <c r="B27" s="52" t="s">
        <v>72</v>
      </c>
      <c r="C27" s="79" t="s">
        <v>116</v>
      </c>
      <c r="D27" s="79"/>
      <c r="E27" s="79"/>
      <c r="F27" s="30">
        <v>25</v>
      </c>
      <c r="G27" s="30">
        <v>25</v>
      </c>
      <c r="H27" s="30">
        <v>25</v>
      </c>
      <c r="I27" s="30">
        <v>22</v>
      </c>
      <c r="J27" s="30">
        <v>25</v>
      </c>
      <c r="K27" s="28">
        <f t="shared" si="0"/>
        <v>122</v>
      </c>
      <c r="L27" s="93">
        <f t="shared" si="1"/>
        <v>25</v>
      </c>
      <c r="M27" s="93">
        <f t="shared" si="2"/>
        <v>22</v>
      </c>
      <c r="N27" s="92">
        <f t="shared" si="3"/>
        <v>75</v>
      </c>
      <c r="O27" s="38">
        <f>N27/3</f>
        <v>25</v>
      </c>
      <c r="P27" s="40">
        <f t="shared" ref="P27:P33" si="8">_xlfn.RANK.EQ(O27,$O$27:$O$33,0)</f>
        <v>5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customHeight="1" thickBot="1" x14ac:dyDescent="0.3">
      <c r="A28" s="1"/>
      <c r="B28" s="52" t="s">
        <v>73</v>
      </c>
      <c r="C28" s="79" t="s">
        <v>89</v>
      </c>
      <c r="D28" s="79"/>
      <c r="E28" s="79"/>
      <c r="F28" s="30">
        <v>30</v>
      </c>
      <c r="G28" s="30">
        <v>25</v>
      </c>
      <c r="H28" s="30">
        <v>25</v>
      </c>
      <c r="I28" s="30">
        <v>28</v>
      </c>
      <c r="J28" s="30">
        <v>24</v>
      </c>
      <c r="K28" s="28">
        <f t="shared" si="0"/>
        <v>132</v>
      </c>
      <c r="L28" s="93">
        <f t="shared" si="1"/>
        <v>30</v>
      </c>
      <c r="M28" s="93">
        <f t="shared" si="2"/>
        <v>24</v>
      </c>
      <c r="N28" s="92">
        <f t="shared" si="3"/>
        <v>78</v>
      </c>
      <c r="O28" s="38">
        <f t="shared" ref="O28:O33" si="9">N28/3</f>
        <v>26</v>
      </c>
      <c r="P28" s="89">
        <f t="shared" si="8"/>
        <v>4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 thickBot="1" x14ac:dyDescent="0.3">
      <c r="A29" s="1"/>
      <c r="B29" s="52" t="s">
        <v>74</v>
      </c>
      <c r="C29" s="79" t="s">
        <v>96</v>
      </c>
      <c r="D29" s="79"/>
      <c r="E29" s="79"/>
      <c r="F29" s="30">
        <v>25</v>
      </c>
      <c r="G29" s="30">
        <v>30</v>
      </c>
      <c r="H29" s="30">
        <v>30</v>
      </c>
      <c r="I29" s="30">
        <v>31</v>
      </c>
      <c r="J29" s="30">
        <v>30</v>
      </c>
      <c r="K29" s="28">
        <f t="shared" si="0"/>
        <v>146</v>
      </c>
      <c r="L29" s="93">
        <f t="shared" si="1"/>
        <v>31</v>
      </c>
      <c r="M29" s="93">
        <f t="shared" si="2"/>
        <v>25</v>
      </c>
      <c r="N29" s="92">
        <f t="shared" si="3"/>
        <v>90</v>
      </c>
      <c r="O29" s="38">
        <f t="shared" si="9"/>
        <v>30</v>
      </c>
      <c r="P29" s="40">
        <f t="shared" si="8"/>
        <v>3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 thickBot="1" x14ac:dyDescent="0.3">
      <c r="A30" s="1"/>
      <c r="B30" s="52" t="s">
        <v>75</v>
      </c>
      <c r="C30" s="79" t="s">
        <v>85</v>
      </c>
      <c r="D30" s="79"/>
      <c r="E30" s="79"/>
      <c r="F30" s="30">
        <v>30</v>
      </c>
      <c r="G30" s="30">
        <v>31</v>
      </c>
      <c r="H30" s="30">
        <v>30</v>
      </c>
      <c r="I30" s="30">
        <v>27</v>
      </c>
      <c r="J30" s="30">
        <v>35</v>
      </c>
      <c r="K30" s="28">
        <f t="shared" si="0"/>
        <v>153</v>
      </c>
      <c r="L30" s="93">
        <f t="shared" si="1"/>
        <v>35</v>
      </c>
      <c r="M30" s="93">
        <f t="shared" si="2"/>
        <v>27</v>
      </c>
      <c r="N30" s="92">
        <f t="shared" si="3"/>
        <v>91</v>
      </c>
      <c r="O30" s="38">
        <f t="shared" si="9"/>
        <v>30.333333333333332</v>
      </c>
      <c r="P30" s="40">
        <f t="shared" si="8"/>
        <v>2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customHeight="1" thickBot="1" x14ac:dyDescent="0.3">
      <c r="A31" s="1"/>
      <c r="B31" s="52" t="s">
        <v>76</v>
      </c>
      <c r="C31" s="79" t="s">
        <v>87</v>
      </c>
      <c r="D31" s="79"/>
      <c r="E31" s="79"/>
      <c r="F31" s="30">
        <v>25</v>
      </c>
      <c r="G31" s="30">
        <v>25</v>
      </c>
      <c r="H31" s="30">
        <v>25</v>
      </c>
      <c r="I31" s="30">
        <v>24</v>
      </c>
      <c r="J31" s="30">
        <v>22</v>
      </c>
      <c r="K31" s="28">
        <f t="shared" si="0"/>
        <v>121</v>
      </c>
      <c r="L31" s="93">
        <f t="shared" si="1"/>
        <v>25</v>
      </c>
      <c r="M31" s="93">
        <f t="shared" si="2"/>
        <v>22</v>
      </c>
      <c r="N31" s="92">
        <f t="shared" si="3"/>
        <v>74</v>
      </c>
      <c r="O31" s="38">
        <f t="shared" si="9"/>
        <v>24.666666666666668</v>
      </c>
      <c r="P31" s="40">
        <f t="shared" si="8"/>
        <v>6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customHeight="1" thickBot="1" x14ac:dyDescent="0.3">
      <c r="A32" s="1"/>
      <c r="B32" s="52" t="s">
        <v>77</v>
      </c>
      <c r="C32" s="79" t="s">
        <v>95</v>
      </c>
      <c r="D32" s="79"/>
      <c r="E32" s="79"/>
      <c r="F32" s="30">
        <v>30</v>
      </c>
      <c r="G32" s="30">
        <v>40</v>
      </c>
      <c r="H32" s="30">
        <v>40</v>
      </c>
      <c r="I32" s="30">
        <v>26</v>
      </c>
      <c r="J32" s="30">
        <v>40</v>
      </c>
      <c r="K32" s="28">
        <f t="shared" si="0"/>
        <v>176</v>
      </c>
      <c r="L32" s="93">
        <f t="shared" si="1"/>
        <v>40</v>
      </c>
      <c r="M32" s="93">
        <f t="shared" si="2"/>
        <v>26</v>
      </c>
      <c r="N32" s="92">
        <f t="shared" si="3"/>
        <v>110</v>
      </c>
      <c r="O32" s="38">
        <f t="shared" si="9"/>
        <v>36.666666666666664</v>
      </c>
      <c r="P32" s="41">
        <f t="shared" si="8"/>
        <v>1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9" ht="15" customHeight="1" x14ac:dyDescent="0.25">
      <c r="A33" s="1"/>
      <c r="B33" s="52" t="s">
        <v>78</v>
      </c>
      <c r="C33" s="79" t="s">
        <v>92</v>
      </c>
      <c r="D33" s="79"/>
      <c r="E33" s="79"/>
      <c r="F33" s="30">
        <v>25</v>
      </c>
      <c r="G33" s="30">
        <v>25</v>
      </c>
      <c r="H33" s="30">
        <v>25</v>
      </c>
      <c r="I33" s="30">
        <v>21</v>
      </c>
      <c r="J33" s="30">
        <v>20</v>
      </c>
      <c r="K33" s="28">
        <f t="shared" ref="K33" si="10">SUM(F33:J33)</f>
        <v>116</v>
      </c>
      <c r="L33" s="93">
        <f t="shared" si="1"/>
        <v>25</v>
      </c>
      <c r="M33" s="93">
        <f t="shared" si="2"/>
        <v>20</v>
      </c>
      <c r="N33" s="92">
        <f t="shared" si="3"/>
        <v>71</v>
      </c>
      <c r="O33" s="38">
        <f t="shared" si="9"/>
        <v>23.666666666666668</v>
      </c>
      <c r="P33" s="40">
        <f t="shared" si="8"/>
        <v>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9" ht="15" customHeight="1" thickBot="1" x14ac:dyDescent="0.3">
      <c r="A34" s="1"/>
      <c r="B34" s="77"/>
      <c r="C34" s="78"/>
      <c r="D34" s="78"/>
      <c r="E34" s="78"/>
      <c r="F34" s="44"/>
      <c r="G34" s="44"/>
      <c r="H34" s="44"/>
      <c r="I34" s="44"/>
      <c r="J34" s="44"/>
      <c r="K34" s="44"/>
      <c r="L34" s="93"/>
      <c r="M34" s="93"/>
      <c r="N34" s="93"/>
      <c r="O34" s="29"/>
      <c r="P34" s="29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9" ht="15" customHeight="1" thickBot="1" x14ac:dyDescent="0.3">
      <c r="A35" s="1"/>
      <c r="B35" s="52" t="s">
        <v>79</v>
      </c>
      <c r="C35" s="79" t="s">
        <v>99</v>
      </c>
      <c r="D35" s="79"/>
      <c r="E35" s="79"/>
      <c r="F35" s="30">
        <v>30</v>
      </c>
      <c r="G35" s="30">
        <v>30</v>
      </c>
      <c r="H35" s="30">
        <v>2</v>
      </c>
      <c r="I35" s="30">
        <v>21</v>
      </c>
      <c r="J35" s="30">
        <v>25</v>
      </c>
      <c r="K35" s="28">
        <f t="shared" si="0"/>
        <v>108</v>
      </c>
      <c r="L35" s="93">
        <f t="shared" si="1"/>
        <v>30</v>
      </c>
      <c r="M35" s="93">
        <f t="shared" si="2"/>
        <v>2</v>
      </c>
      <c r="N35" s="92">
        <f t="shared" si="3"/>
        <v>76</v>
      </c>
      <c r="O35" s="38">
        <f>N35/3</f>
        <v>25.333333333333332</v>
      </c>
      <c r="P35" s="40">
        <f t="shared" ref="P35:P40" si="11">_xlfn.RANK.EQ(O35,$O$35:$O$40,0)</f>
        <v>3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9" ht="15" customHeight="1" thickBot="1" x14ac:dyDescent="0.3">
      <c r="A36" s="1"/>
      <c r="B36" s="52" t="s">
        <v>80</v>
      </c>
      <c r="C36" s="79" t="s">
        <v>97</v>
      </c>
      <c r="D36" s="79"/>
      <c r="E36" s="79"/>
      <c r="F36" s="30">
        <v>35</v>
      </c>
      <c r="G36" s="30">
        <v>25</v>
      </c>
      <c r="H36" s="30">
        <v>25</v>
      </c>
      <c r="I36" s="30">
        <v>26</v>
      </c>
      <c r="J36" s="30">
        <v>24</v>
      </c>
      <c r="K36" s="28">
        <f t="shared" si="0"/>
        <v>135</v>
      </c>
      <c r="L36" s="93">
        <f t="shared" si="1"/>
        <v>35</v>
      </c>
      <c r="M36" s="93">
        <f t="shared" si="2"/>
        <v>24</v>
      </c>
      <c r="N36" s="92">
        <f t="shared" si="3"/>
        <v>76</v>
      </c>
      <c r="O36" s="38">
        <f t="shared" ref="O36:O40" si="12">N36/3</f>
        <v>25.333333333333332</v>
      </c>
      <c r="P36" s="41">
        <f t="shared" si="11"/>
        <v>3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9" ht="15" customHeight="1" thickBot="1" x14ac:dyDescent="0.3">
      <c r="A37" s="1"/>
      <c r="B37" s="52" t="s">
        <v>81</v>
      </c>
      <c r="C37" s="79" t="s">
        <v>106</v>
      </c>
      <c r="D37" s="79"/>
      <c r="E37" s="79"/>
      <c r="F37" s="30">
        <v>40</v>
      </c>
      <c r="G37" s="30">
        <v>35</v>
      </c>
      <c r="H37" s="30">
        <v>40</v>
      </c>
      <c r="I37" s="30">
        <v>28</v>
      </c>
      <c r="J37" s="30">
        <v>22</v>
      </c>
      <c r="K37" s="28">
        <f t="shared" si="0"/>
        <v>165</v>
      </c>
      <c r="L37" s="93">
        <f t="shared" si="1"/>
        <v>40</v>
      </c>
      <c r="M37" s="93">
        <f t="shared" si="2"/>
        <v>22</v>
      </c>
      <c r="N37" s="92">
        <f t="shared" si="3"/>
        <v>103</v>
      </c>
      <c r="O37" s="38">
        <f t="shared" si="12"/>
        <v>34.333333333333336</v>
      </c>
      <c r="P37" s="40">
        <f t="shared" si="11"/>
        <v>1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9" ht="15" customHeight="1" thickBot="1" x14ac:dyDescent="0.3">
      <c r="A38" s="1"/>
      <c r="B38" s="52" t="s">
        <v>82</v>
      </c>
      <c r="C38" s="79" t="s">
        <v>107</v>
      </c>
      <c r="D38" s="79"/>
      <c r="E38" s="79"/>
      <c r="F38" s="30">
        <v>25</v>
      </c>
      <c r="G38" s="30">
        <v>20</v>
      </c>
      <c r="H38" s="30">
        <v>25</v>
      </c>
      <c r="I38" s="30">
        <v>10</v>
      </c>
      <c r="J38" s="30">
        <v>20</v>
      </c>
      <c r="K38" s="28">
        <f t="shared" si="0"/>
        <v>100</v>
      </c>
      <c r="L38" s="93">
        <f t="shared" si="1"/>
        <v>25</v>
      </c>
      <c r="M38" s="93">
        <f t="shared" si="2"/>
        <v>10</v>
      </c>
      <c r="N38" s="92">
        <f t="shared" si="3"/>
        <v>65</v>
      </c>
      <c r="O38" s="38">
        <f t="shared" si="12"/>
        <v>21.666666666666668</v>
      </c>
      <c r="P38" s="40">
        <f t="shared" si="11"/>
        <v>5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ht="15" customHeight="1" thickBot="1" x14ac:dyDescent="0.3">
      <c r="A39" s="1"/>
      <c r="B39" s="52" t="s">
        <v>83</v>
      </c>
      <c r="C39" s="79" t="s">
        <v>101</v>
      </c>
      <c r="D39" s="79"/>
      <c r="E39" s="79"/>
      <c r="F39" s="30">
        <v>20</v>
      </c>
      <c r="G39" s="30">
        <v>30</v>
      </c>
      <c r="H39" s="30">
        <v>25</v>
      </c>
      <c r="I39" s="30">
        <v>11</v>
      </c>
      <c r="J39" s="30">
        <v>18</v>
      </c>
      <c r="K39" s="28">
        <f t="shared" si="0"/>
        <v>104</v>
      </c>
      <c r="L39" s="93">
        <f t="shared" si="1"/>
        <v>30</v>
      </c>
      <c r="M39" s="93">
        <f t="shared" si="2"/>
        <v>11</v>
      </c>
      <c r="N39" s="92">
        <f t="shared" si="3"/>
        <v>63</v>
      </c>
      <c r="O39" s="38">
        <f t="shared" si="12"/>
        <v>21</v>
      </c>
      <c r="P39" s="40">
        <f t="shared" si="11"/>
        <v>6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9" ht="15" customHeight="1" thickBot="1" x14ac:dyDescent="0.3">
      <c r="A40" s="1"/>
      <c r="B40" s="53" t="s">
        <v>84</v>
      </c>
      <c r="C40" s="80" t="s">
        <v>105</v>
      </c>
      <c r="D40" s="80"/>
      <c r="E40" s="80"/>
      <c r="F40" s="42">
        <v>30</v>
      </c>
      <c r="G40" s="42">
        <v>25</v>
      </c>
      <c r="H40" s="42">
        <v>25</v>
      </c>
      <c r="I40" s="42">
        <v>27</v>
      </c>
      <c r="J40" s="42">
        <v>16</v>
      </c>
      <c r="K40" s="43">
        <f t="shared" si="0"/>
        <v>123</v>
      </c>
      <c r="L40" s="94">
        <f t="shared" si="1"/>
        <v>30</v>
      </c>
      <c r="M40" s="94">
        <f t="shared" si="2"/>
        <v>16</v>
      </c>
      <c r="N40" s="92">
        <f t="shared" si="3"/>
        <v>77</v>
      </c>
      <c r="O40" s="38">
        <f t="shared" si="12"/>
        <v>25.666666666666668</v>
      </c>
      <c r="P40" s="46">
        <f t="shared" si="11"/>
        <v>2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ht="15" customHeight="1" x14ac:dyDescent="0.25">
      <c r="A41" s="1"/>
      <c r="B41" s="1"/>
      <c r="C41" s="1"/>
      <c r="D41" s="1"/>
      <c r="E41" s="1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4.95" customHeight="1" x14ac:dyDescent="0.25">
      <c r="A42" s="1"/>
      <c r="B42" s="1"/>
      <c r="C42" s="1"/>
      <c r="D42" s="1"/>
      <c r="E42" s="1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9" ht="11.45" customHeight="1" x14ac:dyDescent="0.25">
      <c r="A43" s="1"/>
      <c r="B43" s="1"/>
      <c r="C43" s="1"/>
      <c r="D43" s="1"/>
      <c r="E43" s="1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9" ht="24.95" customHeight="1" x14ac:dyDescent="0.25">
      <c r="A44" s="1"/>
      <c r="B44" s="1"/>
      <c r="C44" s="1"/>
      <c r="D44" s="1"/>
      <c r="E44" s="1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9" x14ac:dyDescent="0.25">
      <c r="A45" s="1"/>
      <c r="B45" s="1"/>
      <c r="C45" s="1"/>
      <c r="D45" s="1"/>
      <c r="E45" s="1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29" ht="24.95" customHeight="1" x14ac:dyDescent="0.25">
      <c r="A46" s="1"/>
      <c r="B46" s="1"/>
      <c r="C46" s="1"/>
      <c r="D46" s="1"/>
      <c r="E46" s="1"/>
      <c r="F46" s="5"/>
      <c r="G46" s="1"/>
      <c r="H46" s="1"/>
      <c r="I46" s="1"/>
      <c r="J46" s="1"/>
    </row>
    <row r="47" spans="1:29" x14ac:dyDescent="0.25">
      <c r="A47" s="1"/>
      <c r="B47" s="1"/>
      <c r="C47" s="1"/>
      <c r="D47" s="1"/>
      <c r="E47" s="1"/>
      <c r="F47" s="5"/>
      <c r="G47" s="1"/>
      <c r="H47" s="1"/>
      <c r="I47" s="1"/>
      <c r="J47" s="1"/>
      <c r="K47" s="1"/>
      <c r="L47" s="1"/>
      <c r="M47" s="1"/>
      <c r="N47" s="1"/>
      <c r="O47" s="1"/>
    </row>
    <row r="48" spans="1:29" x14ac:dyDescent="0.25">
      <c r="A48" s="1"/>
      <c r="B48" s="1"/>
      <c r="C48" s="1"/>
      <c r="D48" s="1"/>
      <c r="E48" s="1"/>
      <c r="F48" s="5"/>
      <c r="G48" s="1"/>
      <c r="H48" s="1"/>
      <c r="I48" s="1"/>
      <c r="J48" s="1"/>
      <c r="K48" s="1"/>
      <c r="L48" s="1"/>
      <c r="M48" s="1"/>
      <c r="N48" s="1"/>
      <c r="O48" s="1"/>
    </row>
    <row r="49" spans="1:22" x14ac:dyDescent="0.25">
      <c r="A49" s="1"/>
      <c r="B49" s="1"/>
      <c r="C49" s="1"/>
      <c r="D49" s="1"/>
      <c r="E49" s="1"/>
      <c r="F49" s="5"/>
      <c r="G49" s="1"/>
      <c r="H49" s="1"/>
      <c r="I49" s="1"/>
      <c r="J49" s="1"/>
      <c r="K49" s="1"/>
      <c r="L49" s="1"/>
      <c r="M49" s="1"/>
      <c r="N49" s="1"/>
      <c r="O49" s="1"/>
    </row>
    <row r="50" spans="1:22" x14ac:dyDescent="0.25">
      <c r="A50" s="1"/>
      <c r="B50" s="1"/>
      <c r="C50" s="1"/>
      <c r="D50" s="1"/>
      <c r="E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5">
      <c r="A51" s="1"/>
      <c r="B51" s="1"/>
      <c r="C51" s="1"/>
      <c r="D51" s="1"/>
      <c r="E51" s="1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1"/>
      <c r="D52" s="1"/>
      <c r="E52" s="1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1"/>
      <c r="C53" s="1"/>
      <c r="D53" s="1"/>
      <c r="E53" s="1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1"/>
      <c r="D54" s="1"/>
      <c r="E54" s="1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1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B56" s="1"/>
      <c r="C56" s="1"/>
      <c r="D56" s="1"/>
      <c r="E56" s="1"/>
      <c r="F56" s="5"/>
      <c r="G56" s="1"/>
      <c r="H56" s="1"/>
      <c r="I56" s="1"/>
      <c r="J56" s="1"/>
    </row>
    <row r="57" spans="1:22" x14ac:dyDescent="0.25">
      <c r="B57" s="1"/>
      <c r="C57" s="1"/>
      <c r="D57" s="1"/>
      <c r="E57" s="1"/>
      <c r="F57" s="5"/>
      <c r="G57" s="1"/>
      <c r="H57" s="1"/>
      <c r="I57" s="1"/>
      <c r="J57" s="1"/>
    </row>
    <row r="58" spans="1:22" x14ac:dyDescent="0.25">
      <c r="B58" s="1"/>
      <c r="C58" s="1"/>
      <c r="D58" s="1"/>
      <c r="E58" s="1"/>
      <c r="F58" s="5"/>
      <c r="G58" s="1"/>
      <c r="H58" s="1"/>
      <c r="I58" s="1"/>
      <c r="J58" s="1"/>
    </row>
    <row r="59" spans="1:22" x14ac:dyDescent="0.25">
      <c r="B59" s="1"/>
      <c r="C59" s="1"/>
      <c r="D59" s="1"/>
      <c r="E59" s="1"/>
      <c r="F59" s="5"/>
      <c r="G59" s="1"/>
      <c r="H59" s="1"/>
      <c r="I59" s="1"/>
      <c r="J59" s="1"/>
    </row>
    <row r="60" spans="1:22" x14ac:dyDescent="0.25">
      <c r="B60" s="1"/>
      <c r="C60" s="1"/>
      <c r="D60" s="1"/>
      <c r="E60" s="1"/>
      <c r="F60" s="5"/>
      <c r="G60" s="1"/>
      <c r="H60" s="1"/>
      <c r="I60" s="1"/>
      <c r="J60" s="1"/>
    </row>
    <row r="61" spans="1:22" x14ac:dyDescent="0.25">
      <c r="B61" s="1"/>
      <c r="C61" s="1"/>
      <c r="D61" s="1"/>
      <c r="E61" s="1"/>
      <c r="F61" s="5"/>
      <c r="G61" s="1"/>
      <c r="H61" s="1"/>
      <c r="I61" s="1"/>
      <c r="J61" s="1"/>
    </row>
    <row r="62" spans="1:22" x14ac:dyDescent="0.25">
      <c r="B62" s="1"/>
      <c r="C62" s="1"/>
      <c r="D62" s="1"/>
      <c r="E62" s="1"/>
      <c r="F62" s="5"/>
      <c r="G62" s="1"/>
      <c r="H62" s="1"/>
      <c r="I62" s="1"/>
      <c r="J62" s="1"/>
    </row>
    <row r="63" spans="1:22" x14ac:dyDescent="0.25">
      <c r="B63" s="1"/>
      <c r="C63" s="1"/>
      <c r="D63" s="1"/>
      <c r="E63" s="1"/>
      <c r="F63" s="5"/>
      <c r="G63" s="1"/>
      <c r="H63" s="1"/>
      <c r="I63" s="1"/>
      <c r="J63" s="1"/>
    </row>
    <row r="64" spans="1:22" x14ac:dyDescent="0.25">
      <c r="B64" s="1"/>
      <c r="C64" s="1"/>
      <c r="D64" s="1"/>
      <c r="E64" s="1"/>
      <c r="F64" s="5"/>
      <c r="G64" s="1"/>
      <c r="H64" s="1"/>
      <c r="I64" s="1"/>
      <c r="J64" s="1"/>
    </row>
    <row r="65" spans="2:10" x14ac:dyDescent="0.25">
      <c r="B65" s="1"/>
      <c r="C65" s="1"/>
      <c r="D65" s="1"/>
      <c r="E65" s="1"/>
      <c r="F65" s="5"/>
      <c r="G65" s="1"/>
      <c r="H65" s="1"/>
      <c r="I65" s="1"/>
      <c r="J65" s="1"/>
    </row>
    <row r="66" spans="2:10" x14ac:dyDescent="0.25">
      <c r="B66" s="1"/>
      <c r="C66" s="1"/>
      <c r="D66" s="1"/>
      <c r="E66" s="1"/>
      <c r="F66" s="5"/>
      <c r="G66" s="1"/>
      <c r="H66" s="1"/>
      <c r="I66" s="1"/>
      <c r="J66" s="1"/>
    </row>
    <row r="67" spans="2:10" x14ac:dyDescent="0.25">
      <c r="B67" s="1"/>
      <c r="C67" s="1"/>
      <c r="D67" s="1"/>
      <c r="E67" s="1"/>
      <c r="F67" s="5"/>
      <c r="G67" s="1"/>
      <c r="H67" s="1"/>
      <c r="I67" s="1"/>
      <c r="J67" s="1"/>
    </row>
    <row r="68" spans="2:10" x14ac:dyDescent="0.25">
      <c r="B68" s="1"/>
      <c r="C68" s="1"/>
      <c r="D68" s="1"/>
      <c r="E68" s="1"/>
      <c r="F68" s="5"/>
      <c r="G68" s="1"/>
      <c r="H68" s="1"/>
      <c r="I68" s="1"/>
      <c r="J68" s="1"/>
    </row>
    <row r="69" spans="2:10" x14ac:dyDescent="0.25">
      <c r="B69" s="1"/>
      <c r="C69" s="1"/>
      <c r="D69" s="1"/>
      <c r="E69" s="1"/>
      <c r="F69" s="5"/>
      <c r="G69" s="1"/>
      <c r="H69" s="1"/>
      <c r="I69" s="1"/>
      <c r="J69" s="1"/>
    </row>
    <row r="70" spans="2:10" x14ac:dyDescent="0.25">
      <c r="B70" s="1"/>
      <c r="C70" s="1"/>
      <c r="D70" s="1"/>
      <c r="E70" s="1"/>
      <c r="F70" s="5"/>
      <c r="G70" s="1"/>
      <c r="H70" s="1"/>
      <c r="I70" s="1"/>
      <c r="J70" s="1"/>
    </row>
    <row r="71" spans="2:10" x14ac:dyDescent="0.25">
      <c r="B71" s="1"/>
      <c r="C71" s="1"/>
      <c r="D71" s="1"/>
      <c r="E71" s="1"/>
      <c r="F71" s="5"/>
      <c r="G71" s="1"/>
      <c r="H71" s="1"/>
      <c r="I71" s="1"/>
      <c r="J71" s="1"/>
    </row>
    <row r="72" spans="2:10" x14ac:dyDescent="0.25">
      <c r="B72" s="1"/>
      <c r="C72" s="1"/>
      <c r="D72" s="1"/>
      <c r="E72" s="1"/>
      <c r="F72" s="5"/>
      <c r="G72" s="1"/>
      <c r="H72" s="1"/>
      <c r="I72" s="1"/>
      <c r="J72" s="1"/>
    </row>
    <row r="73" spans="2:10" x14ac:dyDescent="0.25">
      <c r="B73" s="1"/>
      <c r="C73" s="1"/>
      <c r="D73" s="1"/>
      <c r="E73" s="1"/>
      <c r="F73" s="5"/>
      <c r="G73" s="1"/>
      <c r="H73" s="1"/>
      <c r="I73" s="1"/>
      <c r="J73" s="1"/>
    </row>
    <row r="74" spans="2:10" x14ac:dyDescent="0.25">
      <c r="B74" s="1"/>
      <c r="C74" s="1"/>
      <c r="D74" s="1"/>
      <c r="E74" s="1"/>
      <c r="F74" s="5"/>
      <c r="G74" s="1"/>
      <c r="H74" s="1"/>
      <c r="I74" s="1"/>
      <c r="J74" s="1"/>
    </row>
    <row r="75" spans="2:10" x14ac:dyDescent="0.25">
      <c r="B75" s="1"/>
      <c r="C75" s="1"/>
      <c r="D75" s="1"/>
      <c r="E75" s="1"/>
      <c r="F75" s="5"/>
      <c r="G75" s="1"/>
      <c r="H75" s="1"/>
      <c r="I75" s="1"/>
      <c r="J75" s="1"/>
    </row>
    <row r="76" spans="2:10" x14ac:dyDescent="0.25">
      <c r="B76" s="1"/>
      <c r="C76" s="1"/>
      <c r="D76" s="1"/>
      <c r="E76" s="1"/>
      <c r="F76" s="5"/>
      <c r="G76" s="1"/>
      <c r="H76" s="1"/>
      <c r="I76" s="1"/>
      <c r="J76" s="1"/>
    </row>
    <row r="77" spans="2:10" x14ac:dyDescent="0.25">
      <c r="B77" s="1"/>
      <c r="C77" s="1"/>
      <c r="D77" s="1"/>
      <c r="E77" s="1"/>
      <c r="F77" s="5"/>
      <c r="G77" s="1"/>
      <c r="H77" s="1"/>
      <c r="I77" s="1"/>
      <c r="J77" s="1"/>
    </row>
    <row r="78" spans="2:10" x14ac:dyDescent="0.25">
      <c r="B78" s="1"/>
      <c r="C78" s="1"/>
      <c r="D78" s="1"/>
      <c r="E78" s="1"/>
      <c r="F78" s="5"/>
      <c r="G78" s="1"/>
      <c r="H78" s="1"/>
      <c r="I78" s="1"/>
      <c r="J78" s="1"/>
    </row>
    <row r="79" spans="2:10" x14ac:dyDescent="0.25">
      <c r="B79" s="1"/>
      <c r="C79" s="1"/>
      <c r="D79" s="1"/>
      <c r="E79" s="1"/>
      <c r="F79" s="5"/>
      <c r="G79" s="1"/>
      <c r="H79" s="1"/>
      <c r="I79" s="1"/>
      <c r="J79" s="1"/>
    </row>
    <row r="80" spans="2:10" x14ac:dyDescent="0.25">
      <c r="B80" s="1"/>
      <c r="C80" s="1"/>
      <c r="D80" s="1"/>
      <c r="E80" s="1"/>
      <c r="F80" s="5"/>
      <c r="G80" s="1"/>
      <c r="H80" s="1"/>
      <c r="I80" s="1"/>
      <c r="J80" s="1"/>
    </row>
    <row r="81" spans="2:10" x14ac:dyDescent="0.25">
      <c r="B81" s="1"/>
      <c r="C81" s="1"/>
      <c r="D81" s="1"/>
      <c r="E81" s="1"/>
      <c r="F81" s="5"/>
      <c r="G81" s="1"/>
      <c r="H81" s="1"/>
      <c r="I81" s="1"/>
      <c r="J81" s="1"/>
    </row>
    <row r="82" spans="2:10" x14ac:dyDescent="0.25">
      <c r="B82" s="1"/>
      <c r="C82" s="1"/>
      <c r="D82" s="1"/>
      <c r="E82" s="1"/>
      <c r="F82" s="5"/>
      <c r="G82" s="1"/>
      <c r="H82" s="1"/>
      <c r="I82" s="1"/>
      <c r="J82" s="1"/>
    </row>
    <row r="83" spans="2:10" x14ac:dyDescent="0.25">
      <c r="B83" s="1"/>
      <c r="C83" s="1"/>
      <c r="D83" s="1"/>
      <c r="E83" s="1"/>
      <c r="F83" s="5"/>
      <c r="G83" s="1"/>
      <c r="H83" s="1"/>
      <c r="I83" s="1"/>
      <c r="J83" s="1"/>
    </row>
    <row r="84" spans="2:10" x14ac:dyDescent="0.25">
      <c r="B84" s="1"/>
      <c r="C84" s="1"/>
      <c r="D84" s="1"/>
      <c r="E84" s="1"/>
      <c r="F84" s="5"/>
      <c r="G84" s="1"/>
      <c r="H84" s="1"/>
      <c r="I84" s="1"/>
      <c r="J84" s="1"/>
    </row>
    <row r="85" spans="2:10" x14ac:dyDescent="0.25">
      <c r="B85" s="1"/>
      <c r="C85" s="1"/>
      <c r="D85" s="1"/>
      <c r="E85" s="1"/>
      <c r="F85" s="5"/>
      <c r="G85" s="1"/>
      <c r="H85" s="1"/>
      <c r="I85" s="1"/>
      <c r="J85" s="1"/>
    </row>
    <row r="86" spans="2:10" x14ac:dyDescent="0.25">
      <c r="B86" s="1"/>
      <c r="C86" s="1"/>
      <c r="D86" s="1"/>
      <c r="E86" s="1"/>
      <c r="F86" s="5"/>
      <c r="G86" s="1"/>
      <c r="H86" s="1"/>
      <c r="I86" s="1"/>
      <c r="J86" s="1"/>
    </row>
    <row r="87" spans="2:10" x14ac:dyDescent="0.25">
      <c r="B87" s="1"/>
      <c r="C87" s="1"/>
      <c r="D87" s="1"/>
      <c r="E87" s="1"/>
      <c r="F87" s="5"/>
      <c r="G87" s="1"/>
      <c r="H87" s="1"/>
      <c r="I87" s="1"/>
      <c r="J87" s="1"/>
    </row>
    <row r="88" spans="2:10" x14ac:dyDescent="0.25">
      <c r="B88" s="1"/>
      <c r="C88" s="1"/>
      <c r="D88" s="1"/>
      <c r="E88" s="1"/>
      <c r="F88" s="5"/>
      <c r="G88" s="1"/>
      <c r="H88" s="1"/>
      <c r="I88" s="1"/>
      <c r="J88" s="1"/>
    </row>
    <row r="89" spans="2:10" x14ac:dyDescent="0.25">
      <c r="B89" s="1"/>
      <c r="C89" s="1"/>
      <c r="D89" s="1"/>
      <c r="E89" s="1"/>
      <c r="F89" s="5"/>
      <c r="G89" s="1"/>
      <c r="H89" s="1"/>
      <c r="I89" s="1"/>
      <c r="J89" s="1"/>
    </row>
    <row r="90" spans="2:10" x14ac:dyDescent="0.25">
      <c r="B90" s="1"/>
      <c r="C90" s="1"/>
      <c r="D90" s="1"/>
      <c r="E90" s="1"/>
      <c r="F90" s="5"/>
      <c r="G90" s="1"/>
      <c r="H90" s="1"/>
      <c r="I90" s="1"/>
      <c r="J90" s="1"/>
    </row>
    <row r="91" spans="2:10" x14ac:dyDescent="0.25">
      <c r="B91" s="1"/>
      <c r="C91" s="1"/>
      <c r="D91" s="1"/>
      <c r="E91" s="1"/>
      <c r="F91" s="5"/>
      <c r="G91" s="1"/>
      <c r="H91" s="1"/>
      <c r="I91" s="1"/>
      <c r="J91" s="1"/>
    </row>
    <row r="92" spans="2:10" x14ac:dyDescent="0.25">
      <c r="B92" s="1"/>
      <c r="C92" s="1"/>
      <c r="D92" s="1"/>
      <c r="E92" s="1"/>
      <c r="F92" s="5"/>
      <c r="G92" s="1"/>
      <c r="H92" s="1"/>
      <c r="I92" s="1"/>
      <c r="J92" s="1"/>
    </row>
    <row r="93" spans="2:10" x14ac:dyDescent="0.25">
      <c r="B93" s="1"/>
      <c r="C93" s="1"/>
      <c r="D93" s="1"/>
      <c r="E93" s="1"/>
      <c r="F93" s="5"/>
      <c r="G93" s="1"/>
      <c r="H93" s="1"/>
      <c r="I93" s="1"/>
      <c r="J93" s="1"/>
    </row>
    <row r="94" spans="2:10" x14ac:dyDescent="0.25">
      <c r="B94" s="1"/>
      <c r="C94" s="1"/>
      <c r="D94" s="1"/>
      <c r="E94" s="1"/>
      <c r="F94" s="5"/>
      <c r="G94" s="1"/>
      <c r="H94" s="1"/>
      <c r="I94" s="1"/>
      <c r="J94" s="1"/>
    </row>
    <row r="95" spans="2:10" x14ac:dyDescent="0.25">
      <c r="B95" s="1"/>
      <c r="C95" s="1"/>
      <c r="D95" s="1"/>
      <c r="E95" s="1"/>
      <c r="F95" s="5"/>
      <c r="G95" s="1"/>
      <c r="H95" s="1"/>
      <c r="I95" s="1"/>
      <c r="J95" s="1"/>
    </row>
    <row r="96" spans="2:10" x14ac:dyDescent="0.25">
      <c r="B96" s="1"/>
      <c r="C96" s="1"/>
      <c r="D96" s="1"/>
      <c r="E96" s="1"/>
      <c r="F96" s="5"/>
      <c r="G96" s="1"/>
      <c r="H96" s="1"/>
      <c r="I96" s="1"/>
      <c r="J96" s="1"/>
    </row>
    <row r="97" spans="2:10" x14ac:dyDescent="0.25">
      <c r="B97" s="1"/>
      <c r="C97" s="1"/>
      <c r="D97" s="1"/>
      <c r="E97" s="1"/>
      <c r="F97" s="5"/>
      <c r="G97" s="1"/>
      <c r="H97" s="1"/>
      <c r="I97" s="1"/>
      <c r="J97" s="1"/>
    </row>
    <row r="98" spans="2:10" x14ac:dyDescent="0.25">
      <c r="B98" s="1"/>
      <c r="C98" s="1"/>
      <c r="D98" s="1"/>
      <c r="E98" s="1"/>
      <c r="F98" s="5"/>
      <c r="G98" s="1"/>
      <c r="H98" s="1"/>
      <c r="I98" s="1"/>
      <c r="J98" s="1"/>
    </row>
    <row r="99" spans="2:10" x14ac:dyDescent="0.25">
      <c r="B99" s="1"/>
      <c r="C99" s="1"/>
      <c r="D99" s="1"/>
      <c r="E99" s="1"/>
      <c r="F99" s="5"/>
      <c r="G99" s="1"/>
      <c r="H99" s="1"/>
      <c r="I99" s="1"/>
      <c r="J99" s="1"/>
    </row>
    <row r="100" spans="2:10" x14ac:dyDescent="0.25">
      <c r="B100" s="1"/>
      <c r="C100" s="1"/>
      <c r="D100" s="1"/>
      <c r="E100" s="1"/>
      <c r="F100" s="5"/>
      <c r="G100" s="1"/>
      <c r="H100" s="1"/>
      <c r="I100" s="1"/>
      <c r="J100" s="1"/>
    </row>
    <row r="101" spans="2:10" x14ac:dyDescent="0.25">
      <c r="B101" s="1"/>
      <c r="C101" s="1"/>
      <c r="D101" s="1"/>
      <c r="E101" s="1"/>
      <c r="F101" s="5"/>
      <c r="G101" s="1"/>
      <c r="H101" s="1"/>
      <c r="I101" s="1"/>
      <c r="J101" s="1"/>
    </row>
    <row r="102" spans="2:10" x14ac:dyDescent="0.25">
      <c r="B102" s="1"/>
      <c r="C102" s="1"/>
      <c r="D102" s="1"/>
      <c r="E102" s="1"/>
      <c r="F102" s="5"/>
      <c r="G102" s="1"/>
      <c r="H102" s="1"/>
      <c r="I102" s="1"/>
      <c r="J102" s="1"/>
    </row>
    <row r="103" spans="2:10" x14ac:dyDescent="0.25">
      <c r="B103" s="1"/>
      <c r="C103" s="1"/>
      <c r="D103" s="1"/>
      <c r="E103" s="1"/>
      <c r="F103" s="5"/>
      <c r="G103" s="1"/>
      <c r="H103" s="1"/>
      <c r="I103" s="1"/>
      <c r="J103" s="1"/>
    </row>
    <row r="104" spans="2:10" x14ac:dyDescent="0.25">
      <c r="B104" s="1"/>
      <c r="C104" s="1"/>
      <c r="D104" s="1"/>
      <c r="E104" s="1"/>
      <c r="F104" s="5"/>
      <c r="G104" s="1"/>
      <c r="H104" s="1"/>
      <c r="I104" s="1"/>
      <c r="J104" s="1"/>
    </row>
    <row r="105" spans="2:10" x14ac:dyDescent="0.25">
      <c r="B105" s="1"/>
      <c r="C105" s="1"/>
      <c r="D105" s="1"/>
      <c r="E105" s="1"/>
      <c r="F105" s="5"/>
      <c r="G105" s="1"/>
      <c r="H105" s="1"/>
      <c r="I105" s="1"/>
      <c r="J105" s="1"/>
    </row>
    <row r="106" spans="2:10" x14ac:dyDescent="0.25">
      <c r="B106" s="1"/>
      <c r="C106" s="1"/>
      <c r="D106" s="1"/>
      <c r="E106" s="1"/>
      <c r="F106" s="5"/>
      <c r="G106" s="1"/>
      <c r="H106" s="1"/>
      <c r="I106" s="1"/>
      <c r="J106" s="1"/>
    </row>
    <row r="107" spans="2:10" x14ac:dyDescent="0.25">
      <c r="B107" s="1"/>
      <c r="C107" s="1"/>
      <c r="D107" s="1"/>
      <c r="E107" s="1"/>
      <c r="F107" s="5"/>
      <c r="G107" s="1"/>
      <c r="H107" s="1"/>
      <c r="I107" s="1"/>
      <c r="J107" s="1"/>
    </row>
    <row r="108" spans="2:10" x14ac:dyDescent="0.25">
      <c r="B108" s="1"/>
      <c r="C108" s="1"/>
      <c r="D108" s="1"/>
      <c r="E108" s="1"/>
      <c r="F108" s="5"/>
      <c r="G108" s="1"/>
      <c r="H108" s="1"/>
      <c r="I108" s="1"/>
      <c r="J108" s="1"/>
    </row>
    <row r="109" spans="2:10" x14ac:dyDescent="0.25">
      <c r="B109" s="1"/>
      <c r="C109" s="1"/>
      <c r="D109" s="1"/>
      <c r="E109" s="1"/>
      <c r="F109" s="5"/>
      <c r="G109" s="1"/>
      <c r="H109" s="1"/>
      <c r="I109" s="1"/>
      <c r="J109" s="1"/>
    </row>
    <row r="110" spans="2:10" x14ac:dyDescent="0.25">
      <c r="B110" s="1"/>
      <c r="C110" s="1"/>
      <c r="D110" s="1"/>
      <c r="E110" s="1"/>
      <c r="F110" s="5"/>
      <c r="G110" s="1"/>
      <c r="H110" s="1"/>
      <c r="I110" s="1"/>
      <c r="J110" s="1"/>
    </row>
    <row r="111" spans="2:10" x14ac:dyDescent="0.25">
      <c r="B111" s="1"/>
      <c r="C111" s="1"/>
      <c r="D111" s="1"/>
      <c r="E111" s="1"/>
      <c r="F111" s="5"/>
      <c r="G111" s="1"/>
      <c r="H111" s="1"/>
      <c r="I111" s="1"/>
      <c r="J111" s="1"/>
    </row>
    <row r="112" spans="2:10" x14ac:dyDescent="0.25">
      <c r="B112" s="1"/>
      <c r="C112" s="1"/>
      <c r="D112" s="1"/>
      <c r="E112" s="1"/>
      <c r="F112" s="5"/>
      <c r="G112" s="1"/>
      <c r="H112" s="1"/>
      <c r="I112" s="1"/>
      <c r="J112" s="1"/>
    </row>
    <row r="113" spans="2:19" x14ac:dyDescent="0.25">
      <c r="B113" s="1"/>
      <c r="C113" s="1"/>
      <c r="D113" s="1"/>
      <c r="E113" s="1"/>
      <c r="F113" s="5"/>
      <c r="G113" s="1"/>
      <c r="H113" s="1"/>
      <c r="I113" s="1"/>
      <c r="J113" s="1"/>
    </row>
    <row r="114" spans="2:19" x14ac:dyDescent="0.25">
      <c r="B114" s="1"/>
      <c r="C114" s="1"/>
      <c r="D114" s="1"/>
      <c r="E114" s="1"/>
      <c r="F114" s="5"/>
      <c r="G114" s="1"/>
      <c r="H114" s="1"/>
      <c r="I114" s="1"/>
      <c r="J114" s="1"/>
    </row>
    <row r="115" spans="2:19" x14ac:dyDescent="0.25">
      <c r="B115" s="1"/>
      <c r="C115" s="1"/>
      <c r="D115" s="1"/>
      <c r="E115" s="1"/>
      <c r="F115" s="5"/>
      <c r="G115" s="1"/>
      <c r="H115" s="1"/>
      <c r="I115" s="1"/>
      <c r="J115" s="1"/>
    </row>
    <row r="116" spans="2:19" x14ac:dyDescent="0.25">
      <c r="B116" s="1"/>
      <c r="C116" s="1"/>
      <c r="D116" s="1"/>
      <c r="E116" s="1"/>
      <c r="F116" s="5"/>
      <c r="G116" s="1"/>
      <c r="H116" s="1"/>
      <c r="I116" s="1"/>
      <c r="J116" s="1"/>
    </row>
    <row r="117" spans="2:19" x14ac:dyDescent="0.25">
      <c r="B117" s="1"/>
      <c r="C117" s="1"/>
      <c r="D117" s="1"/>
      <c r="E117" s="1"/>
      <c r="F117" s="5"/>
      <c r="G117" s="1"/>
      <c r="H117" s="1"/>
      <c r="I117" s="1"/>
      <c r="J117" s="1"/>
    </row>
    <row r="118" spans="2:19" x14ac:dyDescent="0.25">
      <c r="B118" s="1"/>
      <c r="C118" s="1"/>
      <c r="D118" s="1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 x14ac:dyDescent="0.25">
      <c r="B119" s="1"/>
      <c r="C119" s="1"/>
      <c r="D119" s="1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 x14ac:dyDescent="0.25">
      <c r="B120" s="1"/>
      <c r="C120" s="1"/>
      <c r="D120" s="1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2:19" x14ac:dyDescent="0.25">
      <c r="B121" s="1"/>
      <c r="C121" s="1"/>
      <c r="D121" s="1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2:19" x14ac:dyDescent="0.25">
      <c r="B122" s="1"/>
      <c r="C122" s="1"/>
      <c r="D122" s="1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2:19" x14ac:dyDescent="0.25">
      <c r="B123" s="1"/>
      <c r="C123" s="1"/>
      <c r="D123" s="1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2:19" x14ac:dyDescent="0.25">
      <c r="B124" s="1"/>
      <c r="C124" s="1"/>
      <c r="D124" s="1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2:19" x14ac:dyDescent="0.25">
      <c r="B125" s="1"/>
      <c r="C125" s="1"/>
      <c r="D125" s="1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2:19" x14ac:dyDescent="0.25">
      <c r="B126" s="1"/>
      <c r="C126" s="1"/>
      <c r="D126" s="1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2:19" x14ac:dyDescent="0.25">
      <c r="B127" s="1"/>
      <c r="C127" s="1"/>
      <c r="D127" s="1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2:19" x14ac:dyDescent="0.25">
      <c r="B128" s="1"/>
      <c r="C128" s="1"/>
      <c r="D128" s="1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2:19" x14ac:dyDescent="0.25">
      <c r="B129" s="1"/>
      <c r="C129" s="1"/>
      <c r="D129" s="1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2:19" x14ac:dyDescent="0.25">
      <c r="B130" s="1"/>
      <c r="C130" s="1"/>
      <c r="D130" s="1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2:19" x14ac:dyDescent="0.25">
      <c r="B131" s="1"/>
      <c r="C131" s="1"/>
      <c r="D131" s="1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2:19" x14ac:dyDescent="0.25">
      <c r="B132" s="1"/>
      <c r="C132" s="1"/>
      <c r="D132" s="1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2:19" x14ac:dyDescent="0.25">
      <c r="B133" s="1"/>
      <c r="C133" s="1"/>
      <c r="D133" s="1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2:19" x14ac:dyDescent="0.25">
      <c r="B134" s="1"/>
      <c r="C134" s="1"/>
      <c r="D134" s="1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2:19" x14ac:dyDescent="0.25">
      <c r="B135" s="1"/>
      <c r="C135" s="1"/>
      <c r="D135" s="1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2:19" x14ac:dyDescent="0.25">
      <c r="B136" s="1"/>
      <c r="C136" s="1"/>
      <c r="D136" s="1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2:19" x14ac:dyDescent="0.25">
      <c r="B137" s="1"/>
      <c r="C137" s="1"/>
      <c r="D137" s="1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2:19" x14ac:dyDescent="0.25">
      <c r="B138" s="1"/>
      <c r="C138" s="1"/>
      <c r="D138" s="1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2:19" x14ac:dyDescent="0.25">
      <c r="B139" s="1"/>
      <c r="C139" s="1"/>
      <c r="D139" s="1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2:19" x14ac:dyDescent="0.25">
      <c r="B140" s="1"/>
      <c r="C140" s="1"/>
      <c r="D140" s="1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 x14ac:dyDescent="0.25">
      <c r="B141" s="1"/>
      <c r="C141" s="1"/>
      <c r="D141" s="1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2:19" x14ac:dyDescent="0.25">
      <c r="B142" s="1"/>
      <c r="C142" s="1"/>
      <c r="D142" s="1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2:19" x14ac:dyDescent="0.25">
      <c r="B143" s="1"/>
      <c r="C143" s="1"/>
      <c r="D143" s="1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2:19" x14ac:dyDescent="0.25">
      <c r="B144" s="1"/>
      <c r="C144" s="1"/>
      <c r="D144" s="1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2:19" x14ac:dyDescent="0.25">
      <c r="B145" s="1"/>
      <c r="C145" s="1"/>
      <c r="D145" s="1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2:19" x14ac:dyDescent="0.25">
      <c r="B146" s="1"/>
      <c r="C146" s="1"/>
      <c r="D146" s="1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2:19" x14ac:dyDescent="0.25">
      <c r="B147" s="1"/>
      <c r="C147" s="1"/>
      <c r="D147" s="1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2:19" x14ac:dyDescent="0.25">
      <c r="B148" s="1"/>
      <c r="C148" s="1"/>
      <c r="D148" s="1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2:19" x14ac:dyDescent="0.25">
      <c r="B149" s="1"/>
      <c r="C149" s="1"/>
      <c r="D149" s="1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2:19" x14ac:dyDescent="0.25">
      <c r="B150" s="1"/>
      <c r="C150" s="1"/>
      <c r="D150" s="1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2:19" x14ac:dyDescent="0.25">
      <c r="B151" s="1"/>
      <c r="C151" s="1"/>
      <c r="D151" s="1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2:19" x14ac:dyDescent="0.25">
      <c r="B152" s="1"/>
      <c r="C152" s="1"/>
      <c r="D152" s="1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2:19" x14ac:dyDescent="0.25">
      <c r="B153" s="1"/>
      <c r="C153" s="1"/>
      <c r="D153" s="1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2:19" x14ac:dyDescent="0.25">
      <c r="B154" s="1"/>
      <c r="C154" s="1"/>
      <c r="D154" s="1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2:19" x14ac:dyDescent="0.25">
      <c r="B155" s="1"/>
      <c r="C155" s="1"/>
      <c r="D155" s="1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2:19" x14ac:dyDescent="0.25">
      <c r="B156" s="1"/>
      <c r="C156" s="1"/>
      <c r="D156" s="1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2:19" x14ac:dyDescent="0.25">
      <c r="B157" s="1"/>
      <c r="C157" s="1"/>
      <c r="D157" s="1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2:19" x14ac:dyDescent="0.25">
      <c r="B158" s="1"/>
      <c r="C158" s="1"/>
      <c r="D158" s="1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2:19" x14ac:dyDescent="0.25">
      <c r="B159" s="1"/>
      <c r="C159" s="1"/>
      <c r="D159" s="1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2:19" x14ac:dyDescent="0.25">
      <c r="B160" s="1"/>
      <c r="C160" s="1"/>
      <c r="D160" s="1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2:19" x14ac:dyDescent="0.25">
      <c r="B161" s="1"/>
      <c r="C161" s="1"/>
      <c r="D161" s="1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2:19" x14ac:dyDescent="0.25">
      <c r="B162" s="1"/>
      <c r="C162" s="1"/>
      <c r="D162" s="1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2:19" x14ac:dyDescent="0.25">
      <c r="B163" s="1"/>
      <c r="C163" s="1"/>
      <c r="D163" s="1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2:19" x14ac:dyDescent="0.25">
      <c r="B164" s="1"/>
      <c r="C164" s="1"/>
      <c r="D164" s="1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2:19" x14ac:dyDescent="0.25">
      <c r="B165" s="1"/>
      <c r="C165" s="1"/>
      <c r="D165" s="1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2:19" x14ac:dyDescent="0.25">
      <c r="B166" s="1"/>
      <c r="C166" s="1"/>
      <c r="D166" s="1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2:19" x14ac:dyDescent="0.25">
      <c r="B167" s="1"/>
      <c r="C167" s="1"/>
      <c r="D167" s="1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2:19" x14ac:dyDescent="0.25">
      <c r="B168" s="1"/>
      <c r="C168" s="1"/>
      <c r="D168" s="1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2:19" x14ac:dyDescent="0.25">
      <c r="B169" s="1"/>
      <c r="C169" s="1"/>
      <c r="D169" s="1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2:19" x14ac:dyDescent="0.25">
      <c r="B170" s="1"/>
      <c r="C170" s="1"/>
      <c r="D170" s="1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2:19" x14ac:dyDescent="0.25">
      <c r="B171" s="1"/>
      <c r="C171" s="1"/>
      <c r="D171" s="1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2:19" x14ac:dyDescent="0.25">
      <c r="B172" s="1"/>
      <c r="C172" s="1"/>
      <c r="D172" s="1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2:19" x14ac:dyDescent="0.25">
      <c r="B173" s="1"/>
      <c r="C173" s="1"/>
      <c r="D173" s="1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2:19" x14ac:dyDescent="0.25">
      <c r="B174" s="1"/>
      <c r="C174" s="1"/>
      <c r="D174" s="1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2:19" x14ac:dyDescent="0.25">
      <c r="B175" s="1"/>
      <c r="C175" s="1"/>
      <c r="D175" s="1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2:19" x14ac:dyDescent="0.25">
      <c r="B176" s="1"/>
      <c r="C176" s="1"/>
      <c r="D176" s="1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2:19" x14ac:dyDescent="0.25">
      <c r="B177" s="1"/>
      <c r="C177" s="1"/>
      <c r="D177" s="1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2:19" x14ac:dyDescent="0.25">
      <c r="B178" s="1"/>
      <c r="C178" s="1"/>
      <c r="D178" s="1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2:19" x14ac:dyDescent="0.25">
      <c r="B179" s="1"/>
      <c r="C179" s="1"/>
      <c r="D179" s="1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2:19" x14ac:dyDescent="0.25">
      <c r="B180" s="1"/>
      <c r="C180" s="1"/>
      <c r="D180" s="1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2:19" x14ac:dyDescent="0.25">
      <c r="B181" s="1"/>
      <c r="C181" s="1"/>
      <c r="D181" s="1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2:19" x14ac:dyDescent="0.25">
      <c r="B182" s="1"/>
      <c r="C182" s="1"/>
      <c r="D182" s="1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2:19" x14ac:dyDescent="0.25">
      <c r="B183" s="1"/>
      <c r="C183" s="1"/>
      <c r="D183" s="1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2:19" x14ac:dyDescent="0.25">
      <c r="B184" s="1"/>
      <c r="C184" s="1"/>
      <c r="D184" s="1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2:19" x14ac:dyDescent="0.25">
      <c r="B185" s="1"/>
      <c r="C185" s="1"/>
      <c r="D185" s="1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2:19" x14ac:dyDescent="0.25">
      <c r="B186" s="1"/>
      <c r="C186" s="1"/>
      <c r="D186" s="1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2:19" x14ac:dyDescent="0.25">
      <c r="B187" s="1"/>
      <c r="C187" s="1"/>
      <c r="D187" s="1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2:19" x14ac:dyDescent="0.25">
      <c r="B188" s="1"/>
      <c r="C188" s="1"/>
      <c r="D188" s="1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2:19" x14ac:dyDescent="0.25">
      <c r="B189" s="1"/>
      <c r="C189" s="1"/>
      <c r="D189" s="1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2:19" x14ac:dyDescent="0.25">
      <c r="B190" s="1"/>
      <c r="C190" s="1"/>
      <c r="D190" s="1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2:19" x14ac:dyDescent="0.25">
      <c r="B191" s="1"/>
      <c r="C191" s="1"/>
      <c r="D191" s="1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2:19" x14ac:dyDescent="0.25">
      <c r="B192" s="1"/>
      <c r="C192" s="1"/>
      <c r="D192" s="1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2:19" x14ac:dyDescent="0.25">
      <c r="B193" s="1"/>
      <c r="C193" s="1"/>
      <c r="D193" s="1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2:19" x14ac:dyDescent="0.25">
      <c r="B194" s="1"/>
      <c r="C194" s="1"/>
      <c r="D194" s="1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2:19" x14ac:dyDescent="0.25">
      <c r="B195" s="1"/>
      <c r="C195" s="1"/>
      <c r="D195" s="1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2:19" x14ac:dyDescent="0.25">
      <c r="B196" s="1"/>
      <c r="C196" s="1"/>
      <c r="D196" s="1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2:19" x14ac:dyDescent="0.25">
      <c r="B197" s="1"/>
      <c r="C197" s="1"/>
      <c r="D197" s="1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2:19" x14ac:dyDescent="0.25">
      <c r="B198" s="1"/>
      <c r="C198" s="1"/>
      <c r="D198" s="1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2:19" x14ac:dyDescent="0.25">
      <c r="B199" s="1"/>
      <c r="C199" s="1"/>
      <c r="D199" s="1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2:19" x14ac:dyDescent="0.25">
      <c r="B200" s="1"/>
      <c r="C200" s="1"/>
      <c r="D200" s="1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2:19" x14ac:dyDescent="0.25">
      <c r="B201" s="1"/>
      <c r="C201" s="1"/>
      <c r="D201" s="1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2:19" x14ac:dyDescent="0.25">
      <c r="B202" s="1"/>
      <c r="C202" s="1"/>
      <c r="D202" s="1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2:19" x14ac:dyDescent="0.25">
      <c r="B203" s="1"/>
      <c r="C203" s="1"/>
      <c r="D203" s="1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2:19" x14ac:dyDescent="0.25">
      <c r="B204" s="1"/>
      <c r="C204" s="1"/>
      <c r="D204" s="1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2:19" x14ac:dyDescent="0.25">
      <c r="B205" s="1"/>
      <c r="C205" s="1"/>
      <c r="D205" s="1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2:19" x14ac:dyDescent="0.25">
      <c r="B206" s="1"/>
      <c r="C206" s="1"/>
      <c r="D206" s="1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2:19" x14ac:dyDescent="0.25">
      <c r="B207" s="1"/>
      <c r="C207" s="1"/>
      <c r="D207" s="1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2:19" x14ac:dyDescent="0.25">
      <c r="B208" s="1"/>
      <c r="C208" s="1"/>
      <c r="D208" s="1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2:19" x14ac:dyDescent="0.25">
      <c r="B209" s="1"/>
      <c r="C209" s="1"/>
      <c r="D209" s="1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2:19" x14ac:dyDescent="0.25">
      <c r="B210" s="1"/>
      <c r="C210" s="1"/>
      <c r="D210" s="1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2:19" x14ac:dyDescent="0.25">
      <c r="B211" s="1"/>
      <c r="C211" s="1"/>
      <c r="D211" s="1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2:19" x14ac:dyDescent="0.25">
      <c r="B212" s="1"/>
      <c r="C212" s="1"/>
      <c r="D212" s="1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2:19" x14ac:dyDescent="0.25">
      <c r="B213" s="1"/>
      <c r="C213" s="1"/>
      <c r="D213" s="1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2:19" x14ac:dyDescent="0.25">
      <c r="B214" s="1"/>
      <c r="C214" s="1"/>
      <c r="D214" s="1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2:19" x14ac:dyDescent="0.25">
      <c r="B215" s="1"/>
      <c r="C215" s="1"/>
      <c r="D215" s="1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2:19" x14ac:dyDescent="0.25">
      <c r="B216" s="1"/>
      <c r="C216" s="1"/>
      <c r="D216" s="1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2:19" x14ac:dyDescent="0.25">
      <c r="B217" s="1"/>
      <c r="C217" s="1"/>
      <c r="D217" s="1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2:19" x14ac:dyDescent="0.25">
      <c r="B218" s="1"/>
      <c r="C218" s="1"/>
      <c r="D218" s="1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2:19" x14ac:dyDescent="0.25">
      <c r="B219" s="1"/>
      <c r="C219" s="1"/>
      <c r="D219" s="1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2:19" x14ac:dyDescent="0.25">
      <c r="B220" s="1"/>
      <c r="C220" s="1"/>
      <c r="D220" s="1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2:19" x14ac:dyDescent="0.25">
      <c r="B221" s="1"/>
      <c r="C221" s="1"/>
      <c r="D221" s="1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2:19" x14ac:dyDescent="0.25">
      <c r="B222" s="1"/>
      <c r="C222" s="1"/>
      <c r="D222" s="1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2:19" x14ac:dyDescent="0.25">
      <c r="B223" s="1"/>
      <c r="C223" s="1"/>
      <c r="D223" s="1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2:19" x14ac:dyDescent="0.25">
      <c r="B224" s="1"/>
      <c r="C224" s="1"/>
      <c r="D224" s="1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2:19" x14ac:dyDescent="0.25">
      <c r="B225" s="1"/>
      <c r="C225" s="1"/>
      <c r="D225" s="1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2:19" x14ac:dyDescent="0.25">
      <c r="B226" s="1"/>
      <c r="C226" s="1"/>
      <c r="D226" s="1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2:19" x14ac:dyDescent="0.25">
      <c r="B227" s="1"/>
      <c r="C227" s="1"/>
      <c r="D227" s="1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2:19" x14ac:dyDescent="0.25">
      <c r="B228" s="1"/>
      <c r="C228" s="1"/>
      <c r="D228" s="1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2:19" x14ac:dyDescent="0.25">
      <c r="B229" s="1"/>
      <c r="C229" s="1"/>
      <c r="D229" s="1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2:19" x14ac:dyDescent="0.25">
      <c r="B230" s="1"/>
      <c r="C230" s="1"/>
      <c r="D230" s="1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2:19" x14ac:dyDescent="0.25">
      <c r="B231" s="1"/>
      <c r="C231" s="1"/>
      <c r="D231" s="1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2:19" x14ac:dyDescent="0.25">
      <c r="B232" s="1"/>
      <c r="C232" s="1"/>
      <c r="D232" s="1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2:19" x14ac:dyDescent="0.25">
      <c r="B233" s="1"/>
      <c r="C233" s="1"/>
      <c r="D233" s="1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2:19" x14ac:dyDescent="0.25">
      <c r="B234" s="1"/>
      <c r="C234" s="1"/>
      <c r="D234" s="1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2:19" x14ac:dyDescent="0.25">
      <c r="B235" s="1"/>
      <c r="C235" s="1"/>
      <c r="D235" s="1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2:19" x14ac:dyDescent="0.25">
      <c r="B236" s="1"/>
      <c r="C236" s="1"/>
      <c r="D236" s="1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2:19" x14ac:dyDescent="0.25">
      <c r="B237" s="1"/>
      <c r="C237" s="1"/>
      <c r="D237" s="1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2:19" x14ac:dyDescent="0.25">
      <c r="B238" s="1"/>
      <c r="C238" s="1"/>
      <c r="D238" s="1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2:19" x14ac:dyDescent="0.25">
      <c r="B239" s="1"/>
      <c r="C239" s="1"/>
      <c r="D239" s="1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2:19" x14ac:dyDescent="0.25">
      <c r="B240" s="1"/>
      <c r="C240" s="1"/>
      <c r="D240" s="1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2:19" x14ac:dyDescent="0.25">
      <c r="B241" s="1"/>
      <c r="C241" s="1"/>
      <c r="D241" s="1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2:19" x14ac:dyDescent="0.25">
      <c r="B242" s="1"/>
      <c r="C242" s="1"/>
      <c r="D242" s="1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2:19" x14ac:dyDescent="0.25">
      <c r="B243" s="1"/>
      <c r="C243" s="1"/>
      <c r="D243" s="1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2:19" x14ac:dyDescent="0.25">
      <c r="B244" s="1"/>
      <c r="C244" s="1"/>
      <c r="D244" s="1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2:19" x14ac:dyDescent="0.25">
      <c r="B245" s="1"/>
      <c r="C245" s="1"/>
      <c r="D245" s="1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2:19" x14ac:dyDescent="0.25">
      <c r="B246" s="1"/>
      <c r="C246" s="1"/>
      <c r="D246" s="1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2:19" x14ac:dyDescent="0.25">
      <c r="B247" s="1"/>
      <c r="C247" s="1"/>
      <c r="D247" s="1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2:19" x14ac:dyDescent="0.25">
      <c r="B248" s="1"/>
      <c r="C248" s="1"/>
      <c r="D248" s="1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2:19" x14ac:dyDescent="0.25">
      <c r="B249" s="1"/>
      <c r="C249" s="1"/>
      <c r="D249" s="1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2:19" x14ac:dyDescent="0.25">
      <c r="B250" s="1"/>
      <c r="C250" s="1"/>
      <c r="D250" s="1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2:19" x14ac:dyDescent="0.25">
      <c r="B251" s="1"/>
      <c r="C251" s="1"/>
      <c r="D251" s="1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2:19" x14ac:dyDescent="0.25">
      <c r="B252" s="1"/>
      <c r="C252" s="1"/>
      <c r="D252" s="1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2:19" x14ac:dyDescent="0.25">
      <c r="B253" s="1"/>
      <c r="C253" s="1"/>
      <c r="D253" s="1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2:19" x14ac:dyDescent="0.25">
      <c r="B254" s="1"/>
      <c r="C254" s="1"/>
      <c r="D254" s="1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2:19" x14ac:dyDescent="0.25">
      <c r="B255" s="1"/>
      <c r="C255" s="1"/>
      <c r="D255" s="1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2:19" x14ac:dyDescent="0.25">
      <c r="B256" s="1"/>
      <c r="C256" s="1"/>
      <c r="D256" s="1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2:19" x14ac:dyDescent="0.25">
      <c r="B257" s="1"/>
      <c r="C257" s="1"/>
      <c r="D257" s="1"/>
      <c r="E257" s="1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2:19" x14ac:dyDescent="0.25">
      <c r="B258" s="1"/>
      <c r="C258" s="1"/>
      <c r="D258" s="1"/>
      <c r="E258" s="1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2:19" x14ac:dyDescent="0.25">
      <c r="B259" s="1"/>
      <c r="C259" s="1"/>
      <c r="D259" s="1"/>
      <c r="E259" s="1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2:19" x14ac:dyDescent="0.25">
      <c r="B260" s="1"/>
      <c r="C260" s="1"/>
      <c r="D260" s="1"/>
      <c r="E260" s="1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2:19" x14ac:dyDescent="0.25">
      <c r="B261" s="1"/>
      <c r="C261" s="1"/>
      <c r="D261" s="1"/>
      <c r="E261" s="1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2:19" x14ac:dyDescent="0.25">
      <c r="B262" s="1"/>
      <c r="C262" s="1"/>
      <c r="D262" s="1"/>
      <c r="E262" s="1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2:19" x14ac:dyDescent="0.25">
      <c r="B263" s="1"/>
      <c r="C263" s="1"/>
      <c r="D263" s="1"/>
      <c r="E263" s="1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2:19" x14ac:dyDescent="0.25">
      <c r="B264" s="1"/>
      <c r="C264" s="1"/>
      <c r="D264" s="1"/>
      <c r="E264" s="1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2:19" x14ac:dyDescent="0.25">
      <c r="B265" s="1"/>
      <c r="C265" s="1"/>
      <c r="D265" s="1"/>
      <c r="E265" s="1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2:19" x14ac:dyDescent="0.25">
      <c r="B266" s="1"/>
      <c r="C266" s="1"/>
      <c r="D266" s="1"/>
      <c r="E266" s="1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2:19" x14ac:dyDescent="0.25">
      <c r="B267" s="1"/>
      <c r="C267" s="1"/>
      <c r="D267" s="1"/>
      <c r="E267" s="1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2:19" x14ac:dyDescent="0.25">
      <c r="B268" s="1"/>
      <c r="C268" s="1"/>
      <c r="D268" s="1"/>
      <c r="E268" s="1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2:19" x14ac:dyDescent="0.25">
      <c r="B269" s="1"/>
      <c r="C269" s="1"/>
      <c r="D269" s="1"/>
      <c r="E269" s="1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2:19" x14ac:dyDescent="0.25">
      <c r="B270" s="1"/>
      <c r="C270" s="1"/>
      <c r="D270" s="1"/>
      <c r="E270" s="1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2:19" x14ac:dyDescent="0.25">
      <c r="B271" s="1"/>
      <c r="C271" s="1"/>
      <c r="D271" s="1"/>
      <c r="E271" s="1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2:19" x14ac:dyDescent="0.25">
      <c r="B272" s="1"/>
      <c r="C272" s="1"/>
      <c r="D272" s="1"/>
      <c r="E272" s="1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2:19" x14ac:dyDescent="0.25">
      <c r="B273" s="1"/>
      <c r="C273" s="1"/>
      <c r="D273" s="1"/>
      <c r="E273" s="1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2:19" x14ac:dyDescent="0.25">
      <c r="B274" s="1"/>
      <c r="C274" s="1"/>
      <c r="D274" s="1"/>
      <c r="E274" s="1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2:19" x14ac:dyDescent="0.25">
      <c r="B275" s="1"/>
      <c r="C275" s="1"/>
      <c r="D275" s="1"/>
      <c r="E275" s="1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2:19" x14ac:dyDescent="0.25">
      <c r="B276" s="1"/>
      <c r="C276" s="1"/>
      <c r="D276" s="1"/>
      <c r="E276" s="1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2:19" x14ac:dyDescent="0.25">
      <c r="B277" s="1"/>
      <c r="C277" s="1"/>
      <c r="D277" s="1"/>
      <c r="E277" s="1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2:19" x14ac:dyDescent="0.25">
      <c r="B278" s="1"/>
      <c r="C278" s="1"/>
      <c r="D278" s="1"/>
      <c r="E278" s="1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2:19" x14ac:dyDescent="0.25">
      <c r="B279" s="1"/>
      <c r="C279" s="1"/>
      <c r="D279" s="1"/>
      <c r="E279" s="1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2:19" x14ac:dyDescent="0.25">
      <c r="B280" s="1"/>
      <c r="C280" s="1"/>
      <c r="D280" s="1"/>
      <c r="E280" s="1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2:19" x14ac:dyDescent="0.25">
      <c r="B281" s="1"/>
      <c r="C281" s="1"/>
      <c r="D281" s="1"/>
      <c r="E281" s="1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2:19" x14ac:dyDescent="0.25">
      <c r="B282" s="1"/>
      <c r="C282" s="1"/>
      <c r="D282" s="1"/>
      <c r="E282" s="1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2:19" x14ac:dyDescent="0.25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2:19" x14ac:dyDescent="0.25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2:19" x14ac:dyDescent="0.25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2:19" x14ac:dyDescent="0.25">
      <c r="H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2:19" x14ac:dyDescent="0.25">
      <c r="H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2:19" x14ac:dyDescent="0.25">
      <c r="H288" s="1"/>
      <c r="K288" s="1"/>
      <c r="L288" s="1"/>
      <c r="M288" s="1"/>
      <c r="N288" s="1"/>
      <c r="O288" s="1"/>
      <c r="P288" s="1"/>
      <c r="Q288" s="1"/>
      <c r="R288" s="1"/>
      <c r="S288" s="1"/>
    </row>
  </sheetData>
  <mergeCells count="36">
    <mergeCell ref="C40:E40"/>
    <mergeCell ref="B34:E34"/>
    <mergeCell ref="C10:E10"/>
    <mergeCell ref="C11:E11"/>
    <mergeCell ref="C12:E12"/>
    <mergeCell ref="C13:E13"/>
    <mergeCell ref="C14:E14"/>
    <mergeCell ref="C15:E15"/>
    <mergeCell ref="C19:E19"/>
    <mergeCell ref="C20:E20"/>
    <mergeCell ref="C21:E21"/>
    <mergeCell ref="C22:E22"/>
    <mergeCell ref="C23:E23"/>
    <mergeCell ref="C24:E24"/>
    <mergeCell ref="C25:E25"/>
    <mergeCell ref="C35:E35"/>
    <mergeCell ref="C36:E36"/>
    <mergeCell ref="C37:E37"/>
    <mergeCell ref="C38:E38"/>
    <mergeCell ref="C39:E39"/>
    <mergeCell ref="C29:E29"/>
    <mergeCell ref="C30:E30"/>
    <mergeCell ref="C31:E31"/>
    <mergeCell ref="C32:E32"/>
    <mergeCell ref="C33:E33"/>
    <mergeCell ref="B26:E26"/>
    <mergeCell ref="C27:E27"/>
    <mergeCell ref="C28:E28"/>
    <mergeCell ref="B18:E18"/>
    <mergeCell ref="C16:E16"/>
    <mergeCell ref="C17:E17"/>
    <mergeCell ref="B4:G4"/>
    <mergeCell ref="D5:E5"/>
    <mergeCell ref="K8:K9"/>
    <mergeCell ref="P8:P9"/>
    <mergeCell ref="B9:E9"/>
  </mergeCells>
  <conditionalFormatting sqref="O10:O17 O19:O25 O27:O33 O35:O40">
    <cfRule type="top10" dxfId="1" priority="15" rank="1"/>
  </conditionalFormatting>
  <pageMargins left="0.7" right="0.7" top="0.75" bottom="0.75" header="0.3" footer="0.3"/>
  <pageSetup paperSize="9" scale="1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88"/>
  <sheetViews>
    <sheetView topLeftCell="A7" workbookViewId="0">
      <selection activeCell="T30" sqref="T30"/>
    </sheetView>
  </sheetViews>
  <sheetFormatPr baseColWidth="10" defaultColWidth="11.42578125" defaultRowHeight="15" x14ac:dyDescent="0.25"/>
  <cols>
    <col min="1" max="1" width="0.85546875" customWidth="1"/>
    <col min="2" max="3" width="8.5703125" customWidth="1"/>
    <col min="5" max="5" width="7.42578125" customWidth="1"/>
    <col min="6" max="6" width="7" style="8" customWidth="1"/>
    <col min="7" max="8" width="7" customWidth="1"/>
    <col min="9" max="9" width="7.28515625" customWidth="1"/>
    <col min="10" max="10" width="7.5703125" customWidth="1"/>
    <col min="11" max="13" width="6.140625" customWidth="1"/>
    <col min="14" max="14" width="7.85546875" customWidth="1"/>
    <col min="15" max="15" width="6.140625" customWidth="1"/>
    <col min="16" max="16" width="5.85546875" customWidth="1"/>
    <col min="17" max="17" width="11.140625" bestFit="1" customWidth="1"/>
  </cols>
  <sheetData>
    <row r="1" spans="1:35" ht="15" customHeight="1" x14ac:dyDescent="0.25">
      <c r="A1" s="1"/>
      <c r="B1" s="1"/>
      <c r="C1" s="1"/>
      <c r="D1" s="1"/>
      <c r="E1" s="1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 x14ac:dyDescent="0.25">
      <c r="A2" s="1"/>
      <c r="B2" s="1"/>
      <c r="C2" s="1"/>
      <c r="D2" s="1"/>
      <c r="E2" s="1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1"/>
      <c r="B3" s="25"/>
      <c r="C3" s="25"/>
      <c r="D3" s="25"/>
      <c r="E3" s="25"/>
      <c r="F3" s="6"/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" customHeight="1" x14ac:dyDescent="0.25">
      <c r="A4" s="1"/>
      <c r="B4" s="65"/>
      <c r="C4" s="65"/>
      <c r="D4" s="65"/>
      <c r="E4" s="65"/>
      <c r="F4" s="65"/>
      <c r="G4" s="6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5" customHeight="1" x14ac:dyDescent="0.25">
      <c r="A5" s="1"/>
      <c r="B5" s="25"/>
      <c r="C5" s="25"/>
      <c r="D5" s="65"/>
      <c r="E5" s="65"/>
      <c r="F5" s="6"/>
      <c r="G5" s="2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5" customHeight="1" x14ac:dyDescent="0.25">
      <c r="A6" s="1"/>
      <c r="B6" s="1"/>
      <c r="C6" s="1"/>
      <c r="D6" s="1"/>
      <c r="E6" s="1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4.45" customHeight="1" x14ac:dyDescent="0.25">
      <c r="A7" s="1"/>
      <c r="B7" s="3"/>
      <c r="C7" s="3"/>
      <c r="D7" s="3"/>
      <c r="E7" s="3"/>
      <c r="F7" s="7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1.75" customHeight="1" x14ac:dyDescent="0.25">
      <c r="A8" s="1"/>
      <c r="B8" s="1"/>
      <c r="C8" s="1"/>
      <c r="D8" s="1"/>
      <c r="E8" s="1"/>
      <c r="F8" s="21"/>
      <c r="G8" s="21"/>
      <c r="H8" s="21"/>
      <c r="I8" s="21"/>
      <c r="J8" s="21"/>
      <c r="K8" s="63" t="s">
        <v>0</v>
      </c>
      <c r="L8" s="11"/>
      <c r="M8" s="11"/>
      <c r="N8" s="11"/>
      <c r="O8" s="17"/>
      <c r="P8" s="61" t="s">
        <v>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ht="27.95" customHeight="1" thickBot="1" x14ac:dyDescent="0.3">
      <c r="A9" s="1"/>
      <c r="B9" s="74" t="s">
        <v>3</v>
      </c>
      <c r="C9" s="75"/>
      <c r="D9" s="76"/>
      <c r="E9" s="76"/>
      <c r="F9" s="31" t="s">
        <v>4</v>
      </c>
      <c r="G9" s="31" t="s">
        <v>5</v>
      </c>
      <c r="H9" s="31" t="s">
        <v>6</v>
      </c>
      <c r="I9" s="31" t="s">
        <v>7</v>
      </c>
      <c r="J9" s="32" t="s">
        <v>8</v>
      </c>
      <c r="K9" s="72"/>
      <c r="L9" s="33" t="s">
        <v>9</v>
      </c>
      <c r="M9" s="33" t="s">
        <v>10</v>
      </c>
      <c r="N9" s="33" t="s">
        <v>55</v>
      </c>
      <c r="O9" s="34" t="s">
        <v>11</v>
      </c>
      <c r="P9" s="7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ht="13.5" customHeight="1" thickBot="1" x14ac:dyDescent="0.3">
      <c r="A10" s="1"/>
      <c r="B10" s="49" t="s">
        <v>18</v>
      </c>
      <c r="C10" s="81" t="s">
        <v>109</v>
      </c>
      <c r="D10" s="81"/>
      <c r="E10" s="81"/>
      <c r="F10" s="35">
        <v>25</v>
      </c>
      <c r="G10" s="35">
        <v>25</v>
      </c>
      <c r="H10" s="35">
        <v>30</v>
      </c>
      <c r="I10" s="35">
        <v>25</v>
      </c>
      <c r="J10" s="35">
        <v>25</v>
      </c>
      <c r="K10" s="36">
        <f>SUM(F10:J10)</f>
        <v>130</v>
      </c>
      <c r="L10" s="37">
        <f>MAX(F10:J10)</f>
        <v>30</v>
      </c>
      <c r="M10" s="37">
        <f>MIN(F10:J10)</f>
        <v>25</v>
      </c>
      <c r="N10" s="37">
        <f>M10-L10+K10</f>
        <v>125</v>
      </c>
      <c r="O10" s="38">
        <f>N10/3</f>
        <v>41.666666666666664</v>
      </c>
      <c r="P10" s="89">
        <f t="shared" ref="P10:P11" si="0">_xlfn.RANK.EQ(O10,$O$10:$O$17,0)</f>
        <v>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5" ht="15" customHeight="1" thickBot="1" x14ac:dyDescent="0.3">
      <c r="A11" s="1"/>
      <c r="B11" s="50" t="s">
        <v>19</v>
      </c>
      <c r="C11" s="79" t="s">
        <v>115</v>
      </c>
      <c r="D11" s="79"/>
      <c r="E11" s="79"/>
      <c r="F11" s="27">
        <v>25</v>
      </c>
      <c r="G11" s="27">
        <v>25</v>
      </c>
      <c r="H11" s="27">
        <v>30</v>
      </c>
      <c r="I11" s="27">
        <v>25</v>
      </c>
      <c r="J11" s="27">
        <v>30</v>
      </c>
      <c r="K11" s="28">
        <f t="shared" ref="K11:K35" si="1">SUM(F11:J11)</f>
        <v>135</v>
      </c>
      <c r="L11" s="29">
        <f t="shared" ref="L11:L40" si="2">MAX(F11:J11)</f>
        <v>30</v>
      </c>
      <c r="M11" s="29">
        <f t="shared" ref="M11:M40" si="3">MIN(F11:J11)</f>
        <v>25</v>
      </c>
      <c r="N11" s="37">
        <f t="shared" ref="N11:N17" si="4">M11-L11+K11</f>
        <v>130</v>
      </c>
      <c r="O11" s="38">
        <f t="shared" ref="O11:O16" si="5">N11/3</f>
        <v>43.333333333333336</v>
      </c>
      <c r="P11" s="89">
        <f t="shared" si="0"/>
        <v>4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ht="15" customHeight="1" thickBot="1" x14ac:dyDescent="0.3">
      <c r="A12" s="1"/>
      <c r="B12" s="50" t="s">
        <v>20</v>
      </c>
      <c r="C12" s="79" t="s">
        <v>56</v>
      </c>
      <c r="D12" s="79"/>
      <c r="E12" s="79"/>
      <c r="F12" s="27">
        <v>30</v>
      </c>
      <c r="G12" s="27">
        <v>45</v>
      </c>
      <c r="H12" s="27">
        <v>44</v>
      </c>
      <c r="I12" s="27">
        <v>35</v>
      </c>
      <c r="J12" s="27">
        <v>35</v>
      </c>
      <c r="K12" s="28">
        <f t="shared" si="1"/>
        <v>189</v>
      </c>
      <c r="L12" s="29">
        <f t="shared" si="2"/>
        <v>45</v>
      </c>
      <c r="M12" s="29">
        <f t="shared" si="3"/>
        <v>30</v>
      </c>
      <c r="N12" s="37">
        <f t="shared" si="4"/>
        <v>174</v>
      </c>
      <c r="O12" s="38">
        <f t="shared" si="5"/>
        <v>58</v>
      </c>
      <c r="P12" s="89">
        <f>_xlfn.RANK.EQ(O12,$O$10:$O$17,0)</f>
        <v>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5" ht="15" customHeight="1" thickBot="1" x14ac:dyDescent="0.3">
      <c r="A13" s="1"/>
      <c r="B13" s="50" t="s">
        <v>21</v>
      </c>
      <c r="C13" s="79" t="s">
        <v>90</v>
      </c>
      <c r="D13" s="79"/>
      <c r="E13" s="79"/>
      <c r="F13" s="30">
        <v>45</v>
      </c>
      <c r="G13" s="30">
        <v>46</v>
      </c>
      <c r="H13" s="30">
        <v>45</v>
      </c>
      <c r="I13" s="30">
        <v>35</v>
      </c>
      <c r="J13" s="30">
        <v>40</v>
      </c>
      <c r="K13" s="28">
        <f t="shared" si="1"/>
        <v>211</v>
      </c>
      <c r="L13" s="29">
        <f t="shared" si="2"/>
        <v>46</v>
      </c>
      <c r="M13" s="29">
        <f t="shared" si="3"/>
        <v>35</v>
      </c>
      <c r="N13" s="37">
        <f t="shared" si="4"/>
        <v>200</v>
      </c>
      <c r="O13" s="38">
        <f t="shared" si="5"/>
        <v>66.666666666666671</v>
      </c>
      <c r="P13" s="41">
        <f t="shared" ref="P13:P17" si="6">_xlfn.RANK.EQ(O13,$O$10:$O$17,0)</f>
        <v>1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ht="15" customHeight="1" thickBot="1" x14ac:dyDescent="0.3">
      <c r="A14" s="1"/>
      <c r="B14" s="50" t="s">
        <v>22</v>
      </c>
      <c r="C14" s="79" t="s">
        <v>53</v>
      </c>
      <c r="D14" s="79"/>
      <c r="E14" s="79"/>
      <c r="F14" s="30">
        <v>25</v>
      </c>
      <c r="G14" s="30">
        <v>40</v>
      </c>
      <c r="H14" s="30">
        <v>40</v>
      </c>
      <c r="I14" s="30">
        <v>36</v>
      </c>
      <c r="J14" s="30">
        <v>40</v>
      </c>
      <c r="K14" s="28">
        <f t="shared" si="1"/>
        <v>181</v>
      </c>
      <c r="L14" s="29">
        <f t="shared" si="2"/>
        <v>40</v>
      </c>
      <c r="M14" s="29">
        <f t="shared" si="3"/>
        <v>25</v>
      </c>
      <c r="N14" s="37">
        <f t="shared" si="4"/>
        <v>166</v>
      </c>
      <c r="O14" s="38">
        <f t="shared" si="5"/>
        <v>55.333333333333336</v>
      </c>
      <c r="P14" s="89">
        <f t="shared" si="6"/>
        <v>3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5" ht="15" customHeight="1" thickBot="1" x14ac:dyDescent="0.3">
      <c r="A15" s="1"/>
      <c r="B15" s="50" t="s">
        <v>23</v>
      </c>
      <c r="C15" s="79" t="s">
        <v>94</v>
      </c>
      <c r="D15" s="79"/>
      <c r="E15" s="79"/>
      <c r="F15" s="30">
        <v>30</v>
      </c>
      <c r="G15" s="30">
        <v>20</v>
      </c>
      <c r="H15" s="30">
        <v>20</v>
      </c>
      <c r="I15" s="30">
        <v>15</v>
      </c>
      <c r="J15" s="30">
        <v>20</v>
      </c>
      <c r="K15" s="28">
        <f t="shared" si="1"/>
        <v>105</v>
      </c>
      <c r="L15" s="29">
        <f t="shared" si="2"/>
        <v>30</v>
      </c>
      <c r="M15" s="29">
        <f t="shared" si="3"/>
        <v>15</v>
      </c>
      <c r="N15" s="37">
        <f t="shared" si="4"/>
        <v>90</v>
      </c>
      <c r="O15" s="38">
        <f t="shared" si="5"/>
        <v>30</v>
      </c>
      <c r="P15" s="89">
        <f t="shared" si="6"/>
        <v>7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5" ht="15" customHeight="1" thickBot="1" x14ac:dyDescent="0.3">
      <c r="A16" s="1"/>
      <c r="B16" s="50" t="s">
        <v>24</v>
      </c>
      <c r="C16" s="79" t="s">
        <v>103</v>
      </c>
      <c r="D16" s="79"/>
      <c r="E16" s="79"/>
      <c r="F16" s="30">
        <v>35</v>
      </c>
      <c r="G16" s="30">
        <v>30</v>
      </c>
      <c r="H16" s="30">
        <v>35</v>
      </c>
      <c r="I16" s="30">
        <v>18</v>
      </c>
      <c r="J16" s="30">
        <v>22</v>
      </c>
      <c r="K16" s="28">
        <f t="shared" si="1"/>
        <v>140</v>
      </c>
      <c r="L16" s="29">
        <f t="shared" si="2"/>
        <v>35</v>
      </c>
      <c r="M16" s="29">
        <f t="shared" si="3"/>
        <v>18</v>
      </c>
      <c r="N16" s="37">
        <f t="shared" si="4"/>
        <v>123</v>
      </c>
      <c r="O16" s="38">
        <f t="shared" si="5"/>
        <v>41</v>
      </c>
      <c r="P16" s="89">
        <f t="shared" si="6"/>
        <v>6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5">
      <c r="A17" s="1"/>
      <c r="B17" s="50" t="s">
        <v>25</v>
      </c>
      <c r="C17" s="79" t="s">
        <v>108</v>
      </c>
      <c r="D17" s="79"/>
      <c r="E17" s="79"/>
      <c r="F17" s="30">
        <v>30</v>
      </c>
      <c r="G17" s="30">
        <v>25</v>
      </c>
      <c r="H17" s="30">
        <v>35</v>
      </c>
      <c r="I17" s="30">
        <v>30</v>
      </c>
      <c r="J17" s="30">
        <v>30</v>
      </c>
      <c r="K17" s="28">
        <f t="shared" si="1"/>
        <v>150</v>
      </c>
      <c r="L17" s="29">
        <f t="shared" si="2"/>
        <v>35</v>
      </c>
      <c r="M17" s="29">
        <f t="shared" si="3"/>
        <v>25</v>
      </c>
      <c r="N17" s="37">
        <f t="shared" si="4"/>
        <v>140</v>
      </c>
      <c r="O17" s="38">
        <f t="shared" ref="O17" si="7">N17/5</f>
        <v>28</v>
      </c>
      <c r="P17" s="89">
        <f t="shared" si="6"/>
        <v>8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thickBot="1" x14ac:dyDescent="0.3">
      <c r="A18" s="1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8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thickBot="1" x14ac:dyDescent="0.3">
      <c r="A19" s="1"/>
      <c r="B19" s="50" t="s">
        <v>26</v>
      </c>
      <c r="C19" s="79" t="s">
        <v>100</v>
      </c>
      <c r="D19" s="79"/>
      <c r="E19" s="79"/>
      <c r="F19" s="30">
        <v>25</v>
      </c>
      <c r="G19" s="30">
        <v>20</v>
      </c>
      <c r="H19" s="30">
        <v>25</v>
      </c>
      <c r="I19" s="30">
        <v>25</v>
      </c>
      <c r="J19" s="30">
        <v>25</v>
      </c>
      <c r="K19" s="28">
        <f t="shared" si="1"/>
        <v>120</v>
      </c>
      <c r="L19" s="29">
        <f t="shared" si="2"/>
        <v>25</v>
      </c>
      <c r="M19" s="29">
        <f t="shared" si="3"/>
        <v>20</v>
      </c>
      <c r="N19" s="29">
        <f>K19-M19-L19</f>
        <v>75</v>
      </c>
      <c r="O19" s="38">
        <f>N19/3</f>
        <v>25</v>
      </c>
      <c r="P19" s="40">
        <f t="shared" ref="P19:P24" si="8">_xlfn.RANK.EQ(O19,$O$19:$O$24,0)</f>
        <v>5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thickBot="1" x14ac:dyDescent="0.3">
      <c r="A20" s="1"/>
      <c r="B20" s="50" t="s">
        <v>27</v>
      </c>
      <c r="C20" s="79" t="s">
        <v>93</v>
      </c>
      <c r="D20" s="79"/>
      <c r="E20" s="79"/>
      <c r="F20" s="30">
        <v>40</v>
      </c>
      <c r="G20" s="30">
        <v>40</v>
      </c>
      <c r="H20" s="30">
        <v>40</v>
      </c>
      <c r="I20" s="30">
        <v>40</v>
      </c>
      <c r="J20" s="30">
        <v>35</v>
      </c>
      <c r="K20" s="28">
        <f t="shared" si="1"/>
        <v>195</v>
      </c>
      <c r="L20" s="29">
        <f t="shared" si="2"/>
        <v>40</v>
      </c>
      <c r="M20" s="29">
        <f t="shared" si="3"/>
        <v>35</v>
      </c>
      <c r="N20" s="29">
        <f t="shared" ref="N20:N24" si="9">K20-M20-L20</f>
        <v>120</v>
      </c>
      <c r="O20" s="38">
        <f t="shared" ref="O20:O24" si="10">N20/3</f>
        <v>40</v>
      </c>
      <c r="P20" s="41">
        <f t="shared" si="8"/>
        <v>1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thickBot="1" x14ac:dyDescent="0.3">
      <c r="A21" s="1"/>
      <c r="B21" s="50" t="s">
        <v>28</v>
      </c>
      <c r="C21" s="79" t="s">
        <v>54</v>
      </c>
      <c r="D21" s="79"/>
      <c r="E21" s="79"/>
      <c r="F21" s="30">
        <v>35</v>
      </c>
      <c r="G21" s="30">
        <v>35</v>
      </c>
      <c r="H21" s="30">
        <v>35</v>
      </c>
      <c r="I21" s="30">
        <v>30</v>
      </c>
      <c r="J21" s="30">
        <v>30</v>
      </c>
      <c r="K21" s="28">
        <f t="shared" si="1"/>
        <v>165</v>
      </c>
      <c r="L21" s="29">
        <f t="shared" si="2"/>
        <v>35</v>
      </c>
      <c r="M21" s="29">
        <f t="shared" si="3"/>
        <v>30</v>
      </c>
      <c r="N21" s="29">
        <f t="shared" si="9"/>
        <v>100</v>
      </c>
      <c r="O21" s="38">
        <f t="shared" si="10"/>
        <v>33.333333333333336</v>
      </c>
      <c r="P21" s="40">
        <f t="shared" si="8"/>
        <v>2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 thickBot="1" x14ac:dyDescent="0.3">
      <c r="A22" s="1"/>
      <c r="B22" s="50" t="s">
        <v>29</v>
      </c>
      <c r="C22" s="79" t="s">
        <v>102</v>
      </c>
      <c r="D22" s="79"/>
      <c r="E22" s="79"/>
      <c r="F22" s="30">
        <v>31</v>
      </c>
      <c r="G22" s="30">
        <v>30</v>
      </c>
      <c r="H22" s="30">
        <v>35</v>
      </c>
      <c r="I22" s="30">
        <v>25</v>
      </c>
      <c r="J22" s="30">
        <v>32</v>
      </c>
      <c r="K22" s="28">
        <f t="shared" si="1"/>
        <v>153</v>
      </c>
      <c r="L22" s="29">
        <f t="shared" si="2"/>
        <v>35</v>
      </c>
      <c r="M22" s="29">
        <f t="shared" si="3"/>
        <v>25</v>
      </c>
      <c r="N22" s="29">
        <f t="shared" si="9"/>
        <v>93</v>
      </c>
      <c r="O22" s="38">
        <f t="shared" si="10"/>
        <v>31</v>
      </c>
      <c r="P22" s="40">
        <f t="shared" si="8"/>
        <v>4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customHeight="1" thickBot="1" x14ac:dyDescent="0.3">
      <c r="A23" s="1"/>
      <c r="B23" s="50" t="s">
        <v>30</v>
      </c>
      <c r="C23" s="79" t="s">
        <v>110</v>
      </c>
      <c r="D23" s="79"/>
      <c r="E23" s="79"/>
      <c r="F23" s="83" t="s">
        <v>111</v>
      </c>
      <c r="G23" s="84"/>
      <c r="H23" s="84"/>
      <c r="I23" s="84"/>
      <c r="J23" s="85"/>
      <c r="K23" s="28">
        <f t="shared" si="1"/>
        <v>0</v>
      </c>
      <c r="L23" s="29">
        <f t="shared" si="2"/>
        <v>0</v>
      </c>
      <c r="M23" s="29">
        <f t="shared" si="3"/>
        <v>0</v>
      </c>
      <c r="N23" s="29">
        <f t="shared" si="9"/>
        <v>0</v>
      </c>
      <c r="O23" s="38">
        <f t="shared" si="10"/>
        <v>0</v>
      </c>
      <c r="P23" s="40">
        <f t="shared" si="8"/>
        <v>6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 x14ac:dyDescent="0.25">
      <c r="A24" s="1"/>
      <c r="B24" s="50" t="s">
        <v>31</v>
      </c>
      <c r="C24" s="79" t="s">
        <v>98</v>
      </c>
      <c r="D24" s="79"/>
      <c r="E24" s="79"/>
      <c r="F24" s="30">
        <v>25</v>
      </c>
      <c r="G24" s="30">
        <v>30</v>
      </c>
      <c r="H24" s="30">
        <v>35</v>
      </c>
      <c r="I24" s="30">
        <v>35</v>
      </c>
      <c r="J24" s="30">
        <v>33</v>
      </c>
      <c r="K24" s="28">
        <f t="shared" si="1"/>
        <v>158</v>
      </c>
      <c r="L24" s="29">
        <f t="shared" si="2"/>
        <v>35</v>
      </c>
      <c r="M24" s="29">
        <f t="shared" si="3"/>
        <v>25</v>
      </c>
      <c r="N24" s="29">
        <f t="shared" si="9"/>
        <v>98</v>
      </c>
      <c r="O24" s="38">
        <f t="shared" si="10"/>
        <v>32.666666666666664</v>
      </c>
      <c r="P24" s="40">
        <f t="shared" si="8"/>
        <v>3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 thickBot="1" x14ac:dyDescent="0.3">
      <c r="A25" s="1"/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8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customHeight="1" thickBot="1" x14ac:dyDescent="0.3">
      <c r="A26" s="1"/>
      <c r="B26" s="50" t="s">
        <v>32</v>
      </c>
      <c r="C26" s="79" t="s">
        <v>116</v>
      </c>
      <c r="D26" s="79"/>
      <c r="E26" s="79"/>
      <c r="F26" s="30">
        <v>25</v>
      </c>
      <c r="G26" s="30">
        <v>25</v>
      </c>
      <c r="H26" s="30">
        <v>25</v>
      </c>
      <c r="I26" s="30">
        <v>25</v>
      </c>
      <c r="J26" s="30">
        <v>25</v>
      </c>
      <c r="K26" s="28">
        <f t="shared" si="1"/>
        <v>125</v>
      </c>
      <c r="L26" s="29">
        <f t="shared" si="2"/>
        <v>25</v>
      </c>
      <c r="M26" s="29">
        <f t="shared" si="3"/>
        <v>25</v>
      </c>
      <c r="N26" s="29">
        <f>K26-M26-L26</f>
        <v>75</v>
      </c>
      <c r="O26" s="38">
        <f>N26/3</f>
        <v>25</v>
      </c>
      <c r="P26" s="40">
        <f>_xlfn.RANK.EQ(O26,$O$26:$O$33,0)</f>
        <v>6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customHeight="1" thickBot="1" x14ac:dyDescent="0.3">
      <c r="A27" s="1"/>
      <c r="B27" s="50" t="s">
        <v>33</v>
      </c>
      <c r="C27" s="79" t="s">
        <v>89</v>
      </c>
      <c r="D27" s="79"/>
      <c r="E27" s="79"/>
      <c r="F27" s="30">
        <v>35</v>
      </c>
      <c r="G27" s="30">
        <v>38</v>
      </c>
      <c r="H27" s="30">
        <v>25</v>
      </c>
      <c r="I27" s="30">
        <v>30</v>
      </c>
      <c r="J27" s="30">
        <v>25</v>
      </c>
      <c r="K27" s="28">
        <f t="shared" ref="K27:K33" si="11">SUM(F27:J27)</f>
        <v>153</v>
      </c>
      <c r="L27" s="29">
        <f t="shared" si="2"/>
        <v>38</v>
      </c>
      <c r="M27" s="29">
        <f t="shared" si="3"/>
        <v>25</v>
      </c>
      <c r="N27" s="29">
        <f t="shared" ref="N27:N33" si="12">K27-M27-L27</f>
        <v>90</v>
      </c>
      <c r="O27" s="38">
        <f t="shared" ref="O27:O33" si="13">N27/3</f>
        <v>30</v>
      </c>
      <c r="P27" s="40">
        <f t="shared" ref="P27:P33" si="14">_xlfn.RANK.EQ(O27,$O$26:$O$33,0)</f>
        <v>2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customHeight="1" thickBot="1" x14ac:dyDescent="0.3">
      <c r="A28" s="1"/>
      <c r="B28" s="50" t="s">
        <v>34</v>
      </c>
      <c r="C28" s="79" t="s">
        <v>96</v>
      </c>
      <c r="D28" s="79"/>
      <c r="E28" s="79"/>
      <c r="F28" s="30">
        <v>40</v>
      </c>
      <c r="G28" s="30">
        <v>40</v>
      </c>
      <c r="H28" s="30">
        <v>40</v>
      </c>
      <c r="I28" s="30">
        <v>40</v>
      </c>
      <c r="J28" s="30">
        <v>35</v>
      </c>
      <c r="K28" s="28">
        <f t="shared" si="11"/>
        <v>195</v>
      </c>
      <c r="L28" s="29">
        <f t="shared" si="2"/>
        <v>40</v>
      </c>
      <c r="M28" s="29">
        <f t="shared" si="3"/>
        <v>35</v>
      </c>
      <c r="N28" s="29">
        <f t="shared" si="12"/>
        <v>120</v>
      </c>
      <c r="O28" s="38">
        <f t="shared" si="13"/>
        <v>40</v>
      </c>
      <c r="P28" s="41">
        <f t="shared" si="14"/>
        <v>1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 thickBot="1" x14ac:dyDescent="0.3">
      <c r="A29" s="1"/>
      <c r="B29" s="50" t="s">
        <v>35</v>
      </c>
      <c r="C29" s="79" t="s">
        <v>85</v>
      </c>
      <c r="D29" s="79"/>
      <c r="E29" s="79"/>
      <c r="F29" s="30">
        <v>25</v>
      </c>
      <c r="G29" s="30">
        <v>25</v>
      </c>
      <c r="H29" s="30">
        <v>25</v>
      </c>
      <c r="I29" s="30">
        <v>35</v>
      </c>
      <c r="J29" s="30">
        <v>30</v>
      </c>
      <c r="K29" s="28">
        <f t="shared" si="11"/>
        <v>140</v>
      </c>
      <c r="L29" s="29">
        <f t="shared" si="2"/>
        <v>35</v>
      </c>
      <c r="M29" s="29">
        <f t="shared" si="3"/>
        <v>25</v>
      </c>
      <c r="N29" s="29">
        <f t="shared" si="12"/>
        <v>80</v>
      </c>
      <c r="O29" s="38">
        <f t="shared" si="13"/>
        <v>26.666666666666668</v>
      </c>
      <c r="P29" s="40">
        <f t="shared" si="14"/>
        <v>3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 thickBot="1" x14ac:dyDescent="0.3">
      <c r="A30" s="1"/>
      <c r="B30" s="50" t="s">
        <v>36</v>
      </c>
      <c r="C30" s="79" t="s">
        <v>87</v>
      </c>
      <c r="D30" s="79"/>
      <c r="E30" s="79"/>
      <c r="F30" s="30">
        <v>25</v>
      </c>
      <c r="G30" s="30">
        <v>30</v>
      </c>
      <c r="H30" s="30">
        <v>31</v>
      </c>
      <c r="I30" s="30">
        <v>25</v>
      </c>
      <c r="J30" s="30">
        <v>25</v>
      </c>
      <c r="K30" s="28">
        <f t="shared" si="11"/>
        <v>136</v>
      </c>
      <c r="L30" s="29">
        <f t="shared" si="2"/>
        <v>31</v>
      </c>
      <c r="M30" s="29">
        <f t="shared" si="3"/>
        <v>25</v>
      </c>
      <c r="N30" s="29">
        <f t="shared" si="12"/>
        <v>80</v>
      </c>
      <c r="O30" s="38">
        <f t="shared" si="13"/>
        <v>26.666666666666668</v>
      </c>
      <c r="P30" s="40">
        <f t="shared" si="14"/>
        <v>3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customHeight="1" thickBot="1" x14ac:dyDescent="0.3">
      <c r="A31" s="1"/>
      <c r="B31" s="50" t="s">
        <v>37</v>
      </c>
      <c r="C31" s="79" t="s">
        <v>95</v>
      </c>
      <c r="D31" s="79"/>
      <c r="E31" s="79"/>
      <c r="F31" s="30">
        <v>25</v>
      </c>
      <c r="G31" s="30">
        <v>25</v>
      </c>
      <c r="H31" s="30">
        <v>33</v>
      </c>
      <c r="I31" s="30">
        <v>25</v>
      </c>
      <c r="J31" s="30">
        <v>24</v>
      </c>
      <c r="K31" s="28">
        <f t="shared" si="11"/>
        <v>132</v>
      </c>
      <c r="L31" s="29">
        <f t="shared" si="2"/>
        <v>33</v>
      </c>
      <c r="M31" s="29">
        <f t="shared" si="3"/>
        <v>24</v>
      </c>
      <c r="N31" s="29">
        <f t="shared" si="12"/>
        <v>75</v>
      </c>
      <c r="O31" s="38">
        <f t="shared" si="13"/>
        <v>25</v>
      </c>
      <c r="P31" s="40">
        <f t="shared" si="14"/>
        <v>6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customHeight="1" thickBot="1" x14ac:dyDescent="0.3">
      <c r="A32" s="1"/>
      <c r="B32" s="50" t="s">
        <v>38</v>
      </c>
      <c r="C32" s="79" t="s">
        <v>92</v>
      </c>
      <c r="D32" s="79"/>
      <c r="E32" s="79"/>
      <c r="F32" s="30">
        <v>26</v>
      </c>
      <c r="G32" s="30">
        <v>25</v>
      </c>
      <c r="H32" s="30">
        <v>25</v>
      </c>
      <c r="I32" s="30">
        <v>19</v>
      </c>
      <c r="J32" s="30">
        <v>27</v>
      </c>
      <c r="K32" s="28">
        <f t="shared" si="11"/>
        <v>122</v>
      </c>
      <c r="L32" s="29">
        <f t="shared" si="2"/>
        <v>27</v>
      </c>
      <c r="M32" s="29">
        <f t="shared" si="3"/>
        <v>19</v>
      </c>
      <c r="N32" s="29">
        <f t="shared" si="12"/>
        <v>76</v>
      </c>
      <c r="O32" s="38">
        <f t="shared" si="13"/>
        <v>25.333333333333332</v>
      </c>
      <c r="P32" s="40">
        <f t="shared" si="14"/>
        <v>5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9" ht="15" customHeight="1" x14ac:dyDescent="0.25">
      <c r="A33" s="1"/>
      <c r="B33" s="50" t="s">
        <v>39</v>
      </c>
      <c r="C33" s="79" t="s">
        <v>86</v>
      </c>
      <c r="D33" s="79"/>
      <c r="E33" s="79"/>
      <c r="F33" s="30">
        <v>30</v>
      </c>
      <c r="G33" s="30">
        <v>25</v>
      </c>
      <c r="H33" s="30">
        <v>25</v>
      </c>
      <c r="I33" s="30">
        <v>22</v>
      </c>
      <c r="J33" s="30">
        <v>20</v>
      </c>
      <c r="K33" s="28">
        <f t="shared" si="11"/>
        <v>122</v>
      </c>
      <c r="L33" s="29">
        <f t="shared" si="2"/>
        <v>30</v>
      </c>
      <c r="M33" s="29">
        <f t="shared" si="3"/>
        <v>20</v>
      </c>
      <c r="N33" s="29">
        <f t="shared" si="12"/>
        <v>72</v>
      </c>
      <c r="O33" s="38">
        <f t="shared" si="13"/>
        <v>24</v>
      </c>
      <c r="P33" s="40">
        <f t="shared" si="14"/>
        <v>8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9" ht="15" customHeight="1" thickBot="1" x14ac:dyDescent="0.3">
      <c r="A34" s="1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8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9" ht="15" customHeight="1" thickBot="1" x14ac:dyDescent="0.3">
      <c r="A35" s="1"/>
      <c r="B35" s="50" t="s">
        <v>40</v>
      </c>
      <c r="C35" s="79" t="s">
        <v>113</v>
      </c>
      <c r="D35" s="79"/>
      <c r="E35" s="79"/>
      <c r="F35" s="30">
        <v>40</v>
      </c>
      <c r="G35" s="30">
        <v>40</v>
      </c>
      <c r="H35" s="30">
        <v>40</v>
      </c>
      <c r="I35" s="30">
        <v>40</v>
      </c>
      <c r="J35" s="30">
        <v>40</v>
      </c>
      <c r="K35" s="28">
        <f t="shared" si="1"/>
        <v>200</v>
      </c>
      <c r="L35" s="29">
        <f t="shared" si="2"/>
        <v>40</v>
      </c>
      <c r="M35" s="29">
        <f t="shared" si="3"/>
        <v>40</v>
      </c>
      <c r="N35" s="29">
        <f>K35-L35-M35</f>
        <v>120</v>
      </c>
      <c r="O35" s="38">
        <f>N35/3</f>
        <v>40</v>
      </c>
      <c r="P35" s="41">
        <f>_xlfn.RANK.EQ(O35,$O$35:$O$40,0)</f>
        <v>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9" ht="15" customHeight="1" thickBot="1" x14ac:dyDescent="0.3">
      <c r="A36" s="1"/>
      <c r="B36" s="50" t="s">
        <v>41</v>
      </c>
      <c r="C36" s="79" t="s">
        <v>112</v>
      </c>
      <c r="D36" s="79"/>
      <c r="E36" s="79"/>
      <c r="F36" s="30">
        <v>25</v>
      </c>
      <c r="G36" s="30">
        <v>25</v>
      </c>
      <c r="H36" s="30">
        <v>25</v>
      </c>
      <c r="I36" s="30">
        <v>25</v>
      </c>
      <c r="J36" s="30">
        <v>25</v>
      </c>
      <c r="K36" s="28">
        <f t="shared" ref="K36:K40" si="15">SUM(F36:J36)</f>
        <v>125</v>
      </c>
      <c r="L36" s="29">
        <f t="shared" si="2"/>
        <v>25</v>
      </c>
      <c r="M36" s="29">
        <f t="shared" si="3"/>
        <v>25</v>
      </c>
      <c r="N36" s="29">
        <f t="shared" ref="N36:N40" si="16">K36-L36-M36</f>
        <v>75</v>
      </c>
      <c r="O36" s="38">
        <f t="shared" ref="O36:O40" si="17">N36/3</f>
        <v>25</v>
      </c>
      <c r="P36" s="40">
        <f>_xlfn.RANK.EQ(O36,$O$35:$O$40,0)</f>
        <v>4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9" ht="15" customHeight="1" thickBot="1" x14ac:dyDescent="0.3">
      <c r="A37" s="1"/>
      <c r="B37" s="50" t="s">
        <v>42</v>
      </c>
      <c r="C37" s="79" t="s">
        <v>106</v>
      </c>
      <c r="D37" s="79"/>
      <c r="E37" s="79"/>
      <c r="F37" s="30">
        <v>35</v>
      </c>
      <c r="G37" s="30">
        <v>30</v>
      </c>
      <c r="H37" s="30">
        <v>25</v>
      </c>
      <c r="I37" s="30">
        <v>35</v>
      </c>
      <c r="J37" s="30">
        <v>25</v>
      </c>
      <c r="K37" s="28">
        <f t="shared" si="15"/>
        <v>150</v>
      </c>
      <c r="L37" s="29">
        <f t="shared" si="2"/>
        <v>35</v>
      </c>
      <c r="M37" s="29">
        <f t="shared" si="3"/>
        <v>25</v>
      </c>
      <c r="N37" s="29">
        <f t="shared" si="16"/>
        <v>90</v>
      </c>
      <c r="O37" s="38">
        <f t="shared" si="17"/>
        <v>30</v>
      </c>
      <c r="P37" s="40">
        <f>_xlfn.RANK.EQ(O37,$O$35:$O$40,0)</f>
        <v>2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9" ht="15" customHeight="1" thickBot="1" x14ac:dyDescent="0.3">
      <c r="A38" s="1"/>
      <c r="B38" s="50" t="s">
        <v>43</v>
      </c>
      <c r="C38" s="79" t="s">
        <v>107</v>
      </c>
      <c r="D38" s="79"/>
      <c r="E38" s="79"/>
      <c r="F38" s="30">
        <v>25</v>
      </c>
      <c r="G38" s="30">
        <v>25</v>
      </c>
      <c r="H38" s="30">
        <v>25</v>
      </c>
      <c r="I38" s="30">
        <v>20</v>
      </c>
      <c r="J38" s="30">
        <v>20</v>
      </c>
      <c r="K38" s="28">
        <f t="shared" si="15"/>
        <v>115</v>
      </c>
      <c r="L38" s="29">
        <f t="shared" si="2"/>
        <v>25</v>
      </c>
      <c r="M38" s="29">
        <f t="shared" si="3"/>
        <v>20</v>
      </c>
      <c r="N38" s="29">
        <f t="shared" si="16"/>
        <v>70</v>
      </c>
      <c r="O38" s="38">
        <f t="shared" si="17"/>
        <v>23.333333333333332</v>
      </c>
      <c r="P38" s="40">
        <f>_xlfn.RANK.EQ(O38,$O$35:$O$40,0)</f>
        <v>6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ht="15" customHeight="1" thickBot="1" x14ac:dyDescent="0.3">
      <c r="A39" s="1"/>
      <c r="B39" s="50" t="s">
        <v>44</v>
      </c>
      <c r="C39" s="79" t="s">
        <v>114</v>
      </c>
      <c r="D39" s="79"/>
      <c r="E39" s="79"/>
      <c r="F39" s="30">
        <v>30</v>
      </c>
      <c r="G39" s="30">
        <v>35</v>
      </c>
      <c r="H39" s="30">
        <v>28</v>
      </c>
      <c r="I39" s="30">
        <v>30</v>
      </c>
      <c r="J39" s="30">
        <v>30</v>
      </c>
      <c r="K39" s="28">
        <f t="shared" si="15"/>
        <v>153</v>
      </c>
      <c r="L39" s="29">
        <f t="shared" si="2"/>
        <v>35</v>
      </c>
      <c r="M39" s="29">
        <f t="shared" si="3"/>
        <v>28</v>
      </c>
      <c r="N39" s="29">
        <f t="shared" si="16"/>
        <v>90</v>
      </c>
      <c r="O39" s="38">
        <f t="shared" si="17"/>
        <v>30</v>
      </c>
      <c r="P39" s="90">
        <f>_xlfn.RANK.EQ(O39,$O$35:$O$40,0)</f>
        <v>2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9" ht="15" customHeight="1" x14ac:dyDescent="0.25">
      <c r="A40" s="1"/>
      <c r="B40" s="50" t="s">
        <v>45</v>
      </c>
      <c r="C40" s="79" t="s">
        <v>105</v>
      </c>
      <c r="D40" s="79"/>
      <c r="E40" s="79"/>
      <c r="F40" s="30">
        <v>25</v>
      </c>
      <c r="G40" s="30">
        <v>25</v>
      </c>
      <c r="H40" s="30">
        <v>28</v>
      </c>
      <c r="I40" s="30">
        <v>24</v>
      </c>
      <c r="J40" s="30">
        <v>25</v>
      </c>
      <c r="K40" s="28">
        <f t="shared" si="15"/>
        <v>127</v>
      </c>
      <c r="L40" s="29">
        <f t="shared" si="2"/>
        <v>28</v>
      </c>
      <c r="M40" s="29">
        <f t="shared" si="3"/>
        <v>24</v>
      </c>
      <c r="N40" s="29">
        <f t="shared" si="16"/>
        <v>75</v>
      </c>
      <c r="O40" s="38">
        <f t="shared" si="17"/>
        <v>25</v>
      </c>
      <c r="P40" s="40">
        <f>_xlfn.RANK.EQ(O40,$O$35:$O$40,0)</f>
        <v>4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ht="15" customHeight="1" x14ac:dyDescent="0.25">
      <c r="A41" s="1"/>
      <c r="B41" s="1"/>
      <c r="C41" s="1"/>
      <c r="D41" s="1"/>
      <c r="E41" s="1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4.95" customHeight="1" x14ac:dyDescent="0.25">
      <c r="A42" s="1"/>
      <c r="B42" s="1"/>
      <c r="C42" s="1"/>
      <c r="D42" s="1"/>
      <c r="E42" s="1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9" ht="11.45" customHeight="1" x14ac:dyDescent="0.25">
      <c r="A43" s="1"/>
      <c r="B43" s="1"/>
      <c r="C43" s="1"/>
      <c r="D43" s="1"/>
      <c r="E43" s="1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9" ht="24.95" customHeight="1" x14ac:dyDescent="0.25">
      <c r="A44" s="1"/>
      <c r="B44" s="1"/>
      <c r="C44" s="1"/>
      <c r="D44" s="1"/>
      <c r="E44" s="1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9" x14ac:dyDescent="0.25">
      <c r="A45" s="1"/>
      <c r="B45" s="1"/>
      <c r="C45" s="1"/>
      <c r="D45" s="1"/>
      <c r="E45" s="1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29" ht="24.95" customHeight="1" x14ac:dyDescent="0.25">
      <c r="A46" s="1"/>
      <c r="B46" s="1"/>
      <c r="C46" s="1"/>
      <c r="D46" s="1"/>
      <c r="E46" s="1"/>
      <c r="F46" s="5"/>
      <c r="G46" s="1"/>
      <c r="H46" s="1"/>
      <c r="I46" s="1"/>
      <c r="J46" s="1"/>
    </row>
    <row r="47" spans="1:29" x14ac:dyDescent="0.25">
      <c r="A47" s="1"/>
      <c r="B47" s="1"/>
      <c r="C47" s="1"/>
      <c r="D47" s="1"/>
      <c r="E47" s="1"/>
      <c r="F47" s="5"/>
      <c r="G47" s="1"/>
      <c r="H47" s="1"/>
      <c r="I47" s="1"/>
      <c r="J47" s="1"/>
      <c r="K47" s="1"/>
      <c r="L47" s="1"/>
      <c r="M47" s="1"/>
      <c r="N47" s="1"/>
      <c r="O47" s="1"/>
    </row>
    <row r="48" spans="1:29" x14ac:dyDescent="0.25">
      <c r="A48" s="1"/>
      <c r="B48" s="1"/>
      <c r="C48" s="1"/>
      <c r="D48" s="1"/>
      <c r="E48" s="1"/>
      <c r="F48" s="5"/>
      <c r="G48" s="1"/>
      <c r="H48" s="1"/>
      <c r="I48" s="1"/>
      <c r="J48" s="1"/>
      <c r="K48" s="1"/>
      <c r="L48" s="1"/>
      <c r="M48" s="1"/>
      <c r="N48" s="1"/>
      <c r="O48" s="1"/>
    </row>
    <row r="49" spans="1:22" x14ac:dyDescent="0.25">
      <c r="A49" s="1"/>
      <c r="B49" s="1"/>
      <c r="C49" s="1"/>
      <c r="D49" s="1"/>
      <c r="E49" s="1"/>
      <c r="F49" s="5"/>
      <c r="G49" s="1"/>
      <c r="H49" s="1"/>
      <c r="I49" s="1"/>
      <c r="J49" s="1"/>
      <c r="K49" s="1"/>
      <c r="L49" s="1"/>
      <c r="M49" s="1"/>
      <c r="N49" s="1"/>
      <c r="O49" s="1"/>
    </row>
    <row r="50" spans="1:22" x14ac:dyDescent="0.25">
      <c r="A50" s="1"/>
      <c r="B50" s="1"/>
      <c r="C50" s="1"/>
      <c r="D50" s="1"/>
      <c r="E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5">
      <c r="A51" s="1"/>
      <c r="B51" s="1"/>
      <c r="C51" s="1"/>
      <c r="D51" s="1"/>
      <c r="E51" s="1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1"/>
      <c r="D52" s="1"/>
      <c r="E52" s="1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1"/>
      <c r="C53" s="1"/>
      <c r="D53" s="1"/>
      <c r="E53" s="1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1"/>
      <c r="D54" s="1"/>
      <c r="E54" s="1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1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B56" s="1"/>
      <c r="C56" s="1"/>
      <c r="D56" s="1"/>
      <c r="E56" s="1"/>
      <c r="F56" s="5"/>
      <c r="G56" s="1"/>
      <c r="H56" s="1"/>
      <c r="I56" s="1"/>
      <c r="J56" s="1"/>
    </row>
    <row r="57" spans="1:22" x14ac:dyDescent="0.25">
      <c r="B57" s="1"/>
      <c r="C57" s="1"/>
      <c r="D57" s="1"/>
      <c r="E57" s="1"/>
      <c r="F57" s="5"/>
      <c r="G57" s="1"/>
      <c r="H57" s="1"/>
      <c r="I57" s="1"/>
      <c r="J57" s="1"/>
    </row>
    <row r="58" spans="1:22" x14ac:dyDescent="0.25">
      <c r="B58" s="1"/>
      <c r="C58" s="1"/>
      <c r="D58" s="1"/>
      <c r="E58" s="1"/>
      <c r="F58" s="5"/>
      <c r="G58" s="1"/>
      <c r="H58" s="1"/>
      <c r="I58" s="1"/>
      <c r="J58" s="1"/>
    </row>
    <row r="59" spans="1:22" x14ac:dyDescent="0.25">
      <c r="B59" s="1"/>
      <c r="C59" s="1"/>
      <c r="D59" s="1"/>
      <c r="E59" s="1"/>
      <c r="F59" s="5"/>
      <c r="G59" s="1"/>
      <c r="H59" s="1"/>
      <c r="I59" s="1"/>
      <c r="J59" s="1"/>
    </row>
    <row r="60" spans="1:22" x14ac:dyDescent="0.25">
      <c r="B60" s="1"/>
      <c r="C60" s="1"/>
      <c r="D60" s="1"/>
      <c r="E60" s="1"/>
      <c r="F60" s="5"/>
      <c r="G60" s="1"/>
      <c r="H60" s="1"/>
      <c r="I60" s="1"/>
      <c r="J60" s="1"/>
    </row>
    <row r="61" spans="1:22" x14ac:dyDescent="0.25">
      <c r="B61" s="1"/>
      <c r="C61" s="1"/>
      <c r="D61" s="1"/>
      <c r="E61" s="1"/>
      <c r="F61" s="5"/>
      <c r="G61" s="1"/>
      <c r="H61" s="1"/>
      <c r="I61" s="1"/>
      <c r="J61" s="1"/>
    </row>
    <row r="62" spans="1:22" x14ac:dyDescent="0.25">
      <c r="B62" s="1"/>
      <c r="C62" s="1"/>
      <c r="D62" s="1"/>
      <c r="E62" s="1"/>
      <c r="F62" s="5"/>
      <c r="G62" s="1"/>
      <c r="H62" s="1"/>
      <c r="I62" s="1"/>
      <c r="J62" s="1"/>
    </row>
    <row r="63" spans="1:22" x14ac:dyDescent="0.25">
      <c r="B63" s="1"/>
      <c r="C63" s="1"/>
      <c r="D63" s="1"/>
      <c r="E63" s="1"/>
      <c r="F63" s="5"/>
      <c r="G63" s="1"/>
      <c r="H63" s="1"/>
      <c r="I63" s="1"/>
      <c r="J63" s="1"/>
    </row>
    <row r="64" spans="1:22" x14ac:dyDescent="0.25">
      <c r="B64" s="1"/>
      <c r="C64" s="1"/>
      <c r="D64" s="1"/>
      <c r="E64" s="1"/>
      <c r="F64" s="5"/>
      <c r="G64" s="1"/>
      <c r="H64" s="1"/>
      <c r="I64" s="1"/>
      <c r="J64" s="1"/>
    </row>
    <row r="65" spans="2:10" x14ac:dyDescent="0.25">
      <c r="B65" s="1"/>
      <c r="C65" s="1"/>
      <c r="D65" s="1"/>
      <c r="E65" s="1"/>
      <c r="F65" s="5"/>
      <c r="G65" s="1"/>
      <c r="H65" s="1"/>
      <c r="I65" s="1"/>
      <c r="J65" s="1"/>
    </row>
    <row r="66" spans="2:10" x14ac:dyDescent="0.25">
      <c r="B66" s="1"/>
      <c r="C66" s="1"/>
      <c r="D66" s="1"/>
      <c r="E66" s="1"/>
      <c r="F66" s="5"/>
      <c r="G66" s="1"/>
      <c r="H66" s="1"/>
      <c r="I66" s="1"/>
      <c r="J66" s="1"/>
    </row>
    <row r="67" spans="2:10" x14ac:dyDescent="0.25">
      <c r="B67" s="1"/>
      <c r="C67" s="1"/>
      <c r="D67" s="1"/>
      <c r="E67" s="1"/>
      <c r="F67" s="5"/>
      <c r="G67" s="1"/>
      <c r="H67" s="1"/>
      <c r="I67" s="1"/>
      <c r="J67" s="1"/>
    </row>
    <row r="68" spans="2:10" x14ac:dyDescent="0.25">
      <c r="B68" s="1"/>
      <c r="C68" s="1"/>
      <c r="D68" s="1"/>
      <c r="E68" s="1"/>
      <c r="F68" s="5"/>
      <c r="G68" s="1"/>
      <c r="H68" s="1"/>
      <c r="I68" s="1"/>
      <c r="J68" s="1"/>
    </row>
    <row r="69" spans="2:10" x14ac:dyDescent="0.25">
      <c r="B69" s="1"/>
      <c r="C69" s="1"/>
      <c r="D69" s="1"/>
      <c r="E69" s="1"/>
      <c r="F69" s="5"/>
      <c r="G69" s="1"/>
      <c r="H69" s="1"/>
      <c r="I69" s="1"/>
      <c r="J69" s="1"/>
    </row>
    <row r="70" spans="2:10" x14ac:dyDescent="0.25">
      <c r="B70" s="1"/>
      <c r="C70" s="1"/>
      <c r="D70" s="1"/>
      <c r="E70" s="1"/>
      <c r="F70" s="5"/>
      <c r="G70" s="1"/>
      <c r="H70" s="1"/>
      <c r="I70" s="1"/>
      <c r="J70" s="1"/>
    </row>
    <row r="71" spans="2:10" x14ac:dyDescent="0.25">
      <c r="B71" s="1"/>
      <c r="C71" s="1"/>
      <c r="D71" s="1"/>
      <c r="E71" s="1"/>
      <c r="F71" s="5"/>
      <c r="G71" s="1"/>
      <c r="H71" s="1"/>
      <c r="I71" s="1"/>
      <c r="J71" s="1"/>
    </row>
    <row r="72" spans="2:10" x14ac:dyDescent="0.25">
      <c r="B72" s="1"/>
      <c r="C72" s="1"/>
      <c r="D72" s="1"/>
      <c r="E72" s="1"/>
      <c r="F72" s="5"/>
      <c r="G72" s="1"/>
      <c r="H72" s="1"/>
      <c r="I72" s="1"/>
      <c r="J72" s="1"/>
    </row>
    <row r="73" spans="2:10" x14ac:dyDescent="0.25">
      <c r="B73" s="1"/>
      <c r="C73" s="1"/>
      <c r="D73" s="1"/>
      <c r="E73" s="1"/>
      <c r="F73" s="5"/>
      <c r="G73" s="1"/>
      <c r="H73" s="1"/>
      <c r="I73" s="1"/>
      <c r="J73" s="1"/>
    </row>
    <row r="74" spans="2:10" x14ac:dyDescent="0.25">
      <c r="B74" s="1"/>
      <c r="C74" s="1"/>
      <c r="D74" s="1"/>
      <c r="E74" s="1"/>
      <c r="F74" s="5"/>
      <c r="G74" s="1"/>
      <c r="H74" s="1"/>
      <c r="I74" s="1"/>
      <c r="J74" s="1"/>
    </row>
    <row r="75" spans="2:10" x14ac:dyDescent="0.25">
      <c r="B75" s="1"/>
      <c r="C75" s="1"/>
      <c r="D75" s="1"/>
      <c r="E75" s="1"/>
      <c r="F75" s="5"/>
      <c r="G75" s="1"/>
      <c r="H75" s="1"/>
      <c r="I75" s="1"/>
      <c r="J75" s="1"/>
    </row>
    <row r="76" spans="2:10" x14ac:dyDescent="0.25">
      <c r="B76" s="1"/>
      <c r="C76" s="1"/>
      <c r="D76" s="1"/>
      <c r="E76" s="1"/>
      <c r="F76" s="5"/>
      <c r="G76" s="1"/>
      <c r="H76" s="1"/>
      <c r="I76" s="1"/>
      <c r="J76" s="1"/>
    </row>
    <row r="77" spans="2:10" x14ac:dyDescent="0.25">
      <c r="B77" s="1"/>
      <c r="C77" s="1"/>
      <c r="D77" s="1"/>
      <c r="E77" s="1"/>
      <c r="F77" s="5"/>
      <c r="G77" s="1"/>
      <c r="H77" s="1"/>
      <c r="I77" s="1"/>
      <c r="J77" s="1"/>
    </row>
    <row r="78" spans="2:10" x14ac:dyDescent="0.25">
      <c r="B78" s="1"/>
      <c r="C78" s="1"/>
      <c r="D78" s="1"/>
      <c r="E78" s="1"/>
      <c r="F78" s="5"/>
      <c r="G78" s="1"/>
      <c r="H78" s="1"/>
      <c r="I78" s="1"/>
      <c r="J78" s="1"/>
    </row>
    <row r="79" spans="2:10" x14ac:dyDescent="0.25">
      <c r="B79" s="1"/>
      <c r="C79" s="1"/>
      <c r="D79" s="1"/>
      <c r="E79" s="1"/>
      <c r="F79" s="5"/>
      <c r="G79" s="1"/>
      <c r="H79" s="1"/>
      <c r="I79" s="1"/>
      <c r="J79" s="1"/>
    </row>
    <row r="80" spans="2:10" x14ac:dyDescent="0.25">
      <c r="B80" s="1"/>
      <c r="C80" s="1"/>
      <c r="D80" s="1"/>
      <c r="E80" s="1"/>
      <c r="F80" s="5"/>
      <c r="G80" s="1"/>
      <c r="H80" s="1"/>
      <c r="I80" s="1"/>
      <c r="J80" s="1"/>
    </row>
    <row r="81" spans="2:10" x14ac:dyDescent="0.25">
      <c r="B81" s="1"/>
      <c r="C81" s="1"/>
      <c r="D81" s="1"/>
      <c r="E81" s="1"/>
      <c r="F81" s="5"/>
      <c r="G81" s="1"/>
      <c r="H81" s="1"/>
      <c r="I81" s="1"/>
      <c r="J81" s="1"/>
    </row>
    <row r="82" spans="2:10" x14ac:dyDescent="0.25">
      <c r="B82" s="1"/>
      <c r="C82" s="1"/>
      <c r="D82" s="1"/>
      <c r="E82" s="1"/>
      <c r="F82" s="5"/>
      <c r="G82" s="1"/>
      <c r="H82" s="1"/>
      <c r="I82" s="1"/>
      <c r="J82" s="1"/>
    </row>
    <row r="83" spans="2:10" x14ac:dyDescent="0.25">
      <c r="B83" s="1"/>
      <c r="C83" s="1"/>
      <c r="D83" s="1"/>
      <c r="E83" s="1"/>
      <c r="F83" s="5"/>
      <c r="G83" s="1"/>
      <c r="H83" s="1"/>
      <c r="I83" s="1"/>
      <c r="J83" s="1"/>
    </row>
    <row r="84" spans="2:10" x14ac:dyDescent="0.25">
      <c r="B84" s="1"/>
      <c r="C84" s="1"/>
      <c r="D84" s="1"/>
      <c r="E84" s="1"/>
      <c r="F84" s="5"/>
      <c r="G84" s="1"/>
      <c r="H84" s="1"/>
      <c r="I84" s="1"/>
      <c r="J84" s="1"/>
    </row>
    <row r="85" spans="2:10" x14ac:dyDescent="0.25">
      <c r="B85" s="1"/>
      <c r="C85" s="1"/>
      <c r="D85" s="1"/>
      <c r="E85" s="1"/>
      <c r="F85" s="5"/>
      <c r="G85" s="1"/>
      <c r="H85" s="1"/>
      <c r="I85" s="1"/>
      <c r="J85" s="1"/>
    </row>
    <row r="86" spans="2:10" x14ac:dyDescent="0.25">
      <c r="B86" s="1"/>
      <c r="C86" s="1"/>
      <c r="D86" s="1"/>
      <c r="E86" s="1"/>
      <c r="F86" s="5"/>
      <c r="G86" s="1"/>
      <c r="H86" s="1"/>
      <c r="I86" s="1"/>
      <c r="J86" s="1"/>
    </row>
    <row r="87" spans="2:10" x14ac:dyDescent="0.25">
      <c r="B87" s="1"/>
      <c r="C87" s="1"/>
      <c r="D87" s="1"/>
      <c r="E87" s="1"/>
      <c r="F87" s="5"/>
      <c r="G87" s="1"/>
      <c r="H87" s="1"/>
      <c r="I87" s="1"/>
      <c r="J87" s="1"/>
    </row>
    <row r="88" spans="2:10" x14ac:dyDescent="0.25">
      <c r="B88" s="1"/>
      <c r="C88" s="1"/>
      <c r="D88" s="1"/>
      <c r="E88" s="1"/>
      <c r="F88" s="5"/>
      <c r="G88" s="1"/>
      <c r="H88" s="1"/>
      <c r="I88" s="1"/>
      <c r="J88" s="1"/>
    </row>
    <row r="89" spans="2:10" x14ac:dyDescent="0.25">
      <c r="B89" s="1"/>
      <c r="C89" s="1"/>
      <c r="D89" s="1"/>
      <c r="E89" s="1"/>
      <c r="F89" s="5"/>
      <c r="G89" s="1"/>
      <c r="H89" s="1"/>
      <c r="I89" s="1"/>
      <c r="J89" s="1"/>
    </row>
    <row r="90" spans="2:10" x14ac:dyDescent="0.25">
      <c r="B90" s="1"/>
      <c r="C90" s="1"/>
      <c r="D90" s="1"/>
      <c r="E90" s="1"/>
      <c r="F90" s="5"/>
      <c r="G90" s="1"/>
      <c r="H90" s="1"/>
      <c r="I90" s="1"/>
      <c r="J90" s="1"/>
    </row>
    <row r="91" spans="2:10" x14ac:dyDescent="0.25">
      <c r="B91" s="1"/>
      <c r="C91" s="1"/>
      <c r="D91" s="1"/>
      <c r="E91" s="1"/>
      <c r="F91" s="5"/>
      <c r="G91" s="1"/>
      <c r="H91" s="1"/>
      <c r="I91" s="1"/>
      <c r="J91" s="1"/>
    </row>
    <row r="92" spans="2:10" x14ac:dyDescent="0.25">
      <c r="B92" s="1"/>
      <c r="C92" s="1"/>
      <c r="D92" s="1"/>
      <c r="E92" s="1"/>
      <c r="F92" s="5"/>
      <c r="G92" s="1"/>
      <c r="H92" s="1"/>
      <c r="I92" s="1"/>
      <c r="J92" s="1"/>
    </row>
    <row r="93" spans="2:10" x14ac:dyDescent="0.25">
      <c r="B93" s="1"/>
      <c r="C93" s="1"/>
      <c r="D93" s="1"/>
      <c r="E93" s="1"/>
      <c r="F93" s="5"/>
      <c r="G93" s="1"/>
      <c r="H93" s="1"/>
      <c r="I93" s="1"/>
      <c r="J93" s="1"/>
    </row>
    <row r="94" spans="2:10" x14ac:dyDescent="0.25">
      <c r="B94" s="1"/>
      <c r="C94" s="1"/>
      <c r="D94" s="1"/>
      <c r="E94" s="1"/>
      <c r="F94" s="5"/>
      <c r="G94" s="1"/>
      <c r="H94" s="1"/>
      <c r="I94" s="1"/>
      <c r="J94" s="1"/>
    </row>
    <row r="95" spans="2:10" x14ac:dyDescent="0.25">
      <c r="B95" s="1"/>
      <c r="C95" s="1"/>
      <c r="D95" s="1"/>
      <c r="E95" s="1"/>
      <c r="F95" s="5"/>
      <c r="G95" s="1"/>
      <c r="H95" s="1"/>
      <c r="I95" s="1"/>
      <c r="J95" s="1"/>
    </row>
    <row r="96" spans="2:10" x14ac:dyDescent="0.25">
      <c r="B96" s="1"/>
      <c r="C96" s="1"/>
      <c r="D96" s="1"/>
      <c r="E96" s="1"/>
      <c r="F96" s="5"/>
      <c r="G96" s="1"/>
      <c r="H96" s="1"/>
      <c r="I96" s="1"/>
      <c r="J96" s="1"/>
    </row>
    <row r="97" spans="2:10" x14ac:dyDescent="0.25">
      <c r="B97" s="1"/>
      <c r="C97" s="1"/>
      <c r="D97" s="1"/>
      <c r="E97" s="1"/>
      <c r="F97" s="5"/>
      <c r="G97" s="1"/>
      <c r="H97" s="1"/>
      <c r="I97" s="1"/>
      <c r="J97" s="1"/>
    </row>
    <row r="98" spans="2:10" x14ac:dyDescent="0.25">
      <c r="B98" s="1"/>
      <c r="C98" s="1"/>
      <c r="D98" s="1"/>
      <c r="E98" s="1"/>
      <c r="F98" s="5"/>
      <c r="G98" s="1"/>
      <c r="H98" s="1"/>
      <c r="I98" s="1"/>
      <c r="J98" s="1"/>
    </row>
    <row r="99" spans="2:10" x14ac:dyDescent="0.25">
      <c r="B99" s="1"/>
      <c r="C99" s="1"/>
      <c r="D99" s="1"/>
      <c r="E99" s="1"/>
      <c r="F99" s="5"/>
      <c r="G99" s="1"/>
      <c r="H99" s="1"/>
      <c r="I99" s="1"/>
      <c r="J99" s="1"/>
    </row>
    <row r="100" spans="2:10" x14ac:dyDescent="0.25">
      <c r="B100" s="1"/>
      <c r="C100" s="1"/>
      <c r="D100" s="1"/>
      <c r="E100" s="1"/>
      <c r="F100" s="5"/>
      <c r="G100" s="1"/>
      <c r="H100" s="1"/>
      <c r="I100" s="1"/>
      <c r="J100" s="1"/>
    </row>
    <row r="101" spans="2:10" x14ac:dyDescent="0.25">
      <c r="B101" s="1"/>
      <c r="C101" s="1"/>
      <c r="D101" s="1"/>
      <c r="E101" s="1"/>
      <c r="F101" s="5"/>
      <c r="G101" s="1"/>
      <c r="H101" s="1"/>
      <c r="I101" s="1"/>
      <c r="J101" s="1"/>
    </row>
    <row r="102" spans="2:10" x14ac:dyDescent="0.25">
      <c r="B102" s="1"/>
      <c r="C102" s="1"/>
      <c r="D102" s="1"/>
      <c r="E102" s="1"/>
      <c r="F102" s="5"/>
      <c r="G102" s="1"/>
      <c r="H102" s="1"/>
      <c r="I102" s="1"/>
      <c r="J102" s="1"/>
    </row>
    <row r="103" spans="2:10" x14ac:dyDescent="0.25">
      <c r="B103" s="1"/>
      <c r="C103" s="1"/>
      <c r="D103" s="1"/>
      <c r="E103" s="1"/>
      <c r="F103" s="5"/>
      <c r="G103" s="1"/>
      <c r="H103" s="1"/>
      <c r="I103" s="1"/>
      <c r="J103" s="1"/>
    </row>
    <row r="104" spans="2:10" x14ac:dyDescent="0.25">
      <c r="B104" s="1"/>
      <c r="C104" s="1"/>
      <c r="D104" s="1"/>
      <c r="E104" s="1"/>
      <c r="F104" s="5"/>
      <c r="G104" s="1"/>
      <c r="H104" s="1"/>
      <c r="I104" s="1"/>
      <c r="J104" s="1"/>
    </row>
    <row r="105" spans="2:10" x14ac:dyDescent="0.25">
      <c r="B105" s="1"/>
      <c r="C105" s="1"/>
      <c r="D105" s="1"/>
      <c r="E105" s="1"/>
      <c r="F105" s="5"/>
      <c r="G105" s="1"/>
      <c r="H105" s="1"/>
      <c r="I105" s="1"/>
      <c r="J105" s="1"/>
    </row>
    <row r="106" spans="2:10" x14ac:dyDescent="0.25">
      <c r="B106" s="1"/>
      <c r="C106" s="1"/>
      <c r="D106" s="1"/>
      <c r="E106" s="1"/>
      <c r="F106" s="5"/>
      <c r="G106" s="1"/>
      <c r="H106" s="1"/>
      <c r="I106" s="1"/>
      <c r="J106" s="1"/>
    </row>
    <row r="107" spans="2:10" x14ac:dyDescent="0.25">
      <c r="B107" s="1"/>
      <c r="C107" s="1"/>
      <c r="D107" s="1"/>
      <c r="E107" s="1"/>
      <c r="F107" s="5"/>
      <c r="G107" s="1"/>
      <c r="H107" s="1"/>
      <c r="I107" s="1"/>
      <c r="J107" s="1"/>
    </row>
    <row r="108" spans="2:10" x14ac:dyDescent="0.25">
      <c r="B108" s="1"/>
      <c r="C108" s="1"/>
      <c r="D108" s="1"/>
      <c r="E108" s="1"/>
      <c r="F108" s="5"/>
      <c r="G108" s="1"/>
      <c r="H108" s="1"/>
      <c r="I108" s="1"/>
      <c r="J108" s="1"/>
    </row>
    <row r="109" spans="2:10" x14ac:dyDescent="0.25">
      <c r="B109" s="1"/>
      <c r="C109" s="1"/>
      <c r="D109" s="1"/>
      <c r="E109" s="1"/>
      <c r="F109" s="5"/>
      <c r="G109" s="1"/>
      <c r="H109" s="1"/>
      <c r="I109" s="1"/>
      <c r="J109" s="1"/>
    </row>
    <row r="110" spans="2:10" x14ac:dyDescent="0.25">
      <c r="B110" s="1"/>
      <c r="C110" s="1"/>
      <c r="D110" s="1"/>
      <c r="E110" s="1"/>
      <c r="F110" s="5"/>
      <c r="G110" s="1"/>
      <c r="H110" s="1"/>
      <c r="I110" s="1"/>
      <c r="J110" s="1"/>
    </row>
    <row r="111" spans="2:10" x14ac:dyDescent="0.25">
      <c r="B111" s="1"/>
      <c r="C111" s="1"/>
      <c r="D111" s="1"/>
      <c r="E111" s="1"/>
      <c r="F111" s="5"/>
      <c r="G111" s="1"/>
      <c r="H111" s="1"/>
      <c r="I111" s="1"/>
      <c r="J111" s="1"/>
    </row>
    <row r="112" spans="2:10" x14ac:dyDescent="0.25">
      <c r="B112" s="1"/>
      <c r="C112" s="1"/>
      <c r="D112" s="1"/>
      <c r="E112" s="1"/>
      <c r="F112" s="5"/>
      <c r="G112" s="1"/>
      <c r="H112" s="1"/>
      <c r="I112" s="1"/>
      <c r="J112" s="1"/>
    </row>
    <row r="113" spans="2:19" x14ac:dyDescent="0.25">
      <c r="B113" s="1"/>
      <c r="C113" s="1"/>
      <c r="D113" s="1"/>
      <c r="E113" s="1"/>
      <c r="F113" s="5"/>
      <c r="G113" s="1"/>
      <c r="H113" s="1"/>
      <c r="I113" s="1"/>
      <c r="J113" s="1"/>
    </row>
    <row r="114" spans="2:19" x14ac:dyDescent="0.25">
      <c r="B114" s="1"/>
      <c r="C114" s="1"/>
      <c r="D114" s="1"/>
      <c r="E114" s="1"/>
      <c r="F114" s="5"/>
      <c r="G114" s="1"/>
      <c r="H114" s="1"/>
      <c r="I114" s="1"/>
      <c r="J114" s="1"/>
    </row>
    <row r="115" spans="2:19" x14ac:dyDescent="0.25">
      <c r="B115" s="1"/>
      <c r="C115" s="1"/>
      <c r="D115" s="1"/>
      <c r="E115" s="1"/>
      <c r="F115" s="5"/>
      <c r="G115" s="1"/>
      <c r="H115" s="1"/>
      <c r="I115" s="1"/>
      <c r="J115" s="1"/>
    </row>
    <row r="116" spans="2:19" x14ac:dyDescent="0.25">
      <c r="B116" s="1"/>
      <c r="C116" s="1"/>
      <c r="D116" s="1"/>
      <c r="E116" s="1"/>
      <c r="F116" s="5"/>
      <c r="G116" s="1"/>
      <c r="H116" s="1"/>
      <c r="I116" s="1"/>
      <c r="J116" s="1"/>
    </row>
    <row r="117" spans="2:19" x14ac:dyDescent="0.25">
      <c r="B117" s="1"/>
      <c r="C117" s="1"/>
      <c r="D117" s="1"/>
      <c r="E117" s="1"/>
      <c r="F117" s="5"/>
      <c r="G117" s="1"/>
      <c r="H117" s="1"/>
      <c r="I117" s="1"/>
      <c r="J117" s="1"/>
    </row>
    <row r="118" spans="2:19" x14ac:dyDescent="0.25">
      <c r="B118" s="1"/>
      <c r="C118" s="1"/>
      <c r="D118" s="1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 x14ac:dyDescent="0.25">
      <c r="B119" s="1"/>
      <c r="C119" s="1"/>
      <c r="D119" s="1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 x14ac:dyDescent="0.25">
      <c r="B120" s="1"/>
      <c r="C120" s="1"/>
      <c r="D120" s="1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2:19" x14ac:dyDescent="0.25">
      <c r="B121" s="1"/>
      <c r="C121" s="1"/>
      <c r="D121" s="1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2:19" x14ac:dyDescent="0.25">
      <c r="B122" s="1"/>
      <c r="C122" s="1"/>
      <c r="D122" s="1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2:19" x14ac:dyDescent="0.25">
      <c r="B123" s="1"/>
      <c r="C123" s="1"/>
      <c r="D123" s="1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2:19" x14ac:dyDescent="0.25">
      <c r="B124" s="1"/>
      <c r="C124" s="1"/>
      <c r="D124" s="1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2:19" x14ac:dyDescent="0.25">
      <c r="B125" s="1"/>
      <c r="C125" s="1"/>
      <c r="D125" s="1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2:19" x14ac:dyDescent="0.25">
      <c r="B126" s="1"/>
      <c r="C126" s="1"/>
      <c r="D126" s="1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2:19" x14ac:dyDescent="0.25">
      <c r="B127" s="1"/>
      <c r="C127" s="1"/>
      <c r="D127" s="1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2:19" x14ac:dyDescent="0.25">
      <c r="B128" s="1"/>
      <c r="C128" s="1"/>
      <c r="D128" s="1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2:19" x14ac:dyDescent="0.25">
      <c r="B129" s="1"/>
      <c r="C129" s="1"/>
      <c r="D129" s="1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2:19" x14ac:dyDescent="0.25">
      <c r="B130" s="1"/>
      <c r="C130" s="1"/>
      <c r="D130" s="1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2:19" x14ac:dyDescent="0.25">
      <c r="B131" s="1"/>
      <c r="C131" s="1"/>
      <c r="D131" s="1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2:19" x14ac:dyDescent="0.25">
      <c r="B132" s="1"/>
      <c r="C132" s="1"/>
      <c r="D132" s="1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2:19" x14ac:dyDescent="0.25">
      <c r="B133" s="1"/>
      <c r="C133" s="1"/>
      <c r="D133" s="1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2:19" x14ac:dyDescent="0.25">
      <c r="B134" s="1"/>
      <c r="C134" s="1"/>
      <c r="D134" s="1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2:19" x14ac:dyDescent="0.25">
      <c r="B135" s="1"/>
      <c r="C135" s="1"/>
      <c r="D135" s="1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2:19" x14ac:dyDescent="0.25">
      <c r="B136" s="1"/>
      <c r="C136" s="1"/>
      <c r="D136" s="1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2:19" x14ac:dyDescent="0.25">
      <c r="B137" s="1"/>
      <c r="C137" s="1"/>
      <c r="D137" s="1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2:19" x14ac:dyDescent="0.25">
      <c r="B138" s="1"/>
      <c r="C138" s="1"/>
      <c r="D138" s="1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2:19" x14ac:dyDescent="0.25">
      <c r="B139" s="1"/>
      <c r="C139" s="1"/>
      <c r="D139" s="1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2:19" x14ac:dyDescent="0.25">
      <c r="B140" s="1"/>
      <c r="C140" s="1"/>
      <c r="D140" s="1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 x14ac:dyDescent="0.25">
      <c r="B141" s="1"/>
      <c r="C141" s="1"/>
      <c r="D141" s="1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2:19" x14ac:dyDescent="0.25">
      <c r="B142" s="1"/>
      <c r="C142" s="1"/>
      <c r="D142" s="1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2:19" x14ac:dyDescent="0.25">
      <c r="B143" s="1"/>
      <c r="C143" s="1"/>
      <c r="D143" s="1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2:19" x14ac:dyDescent="0.25">
      <c r="B144" s="1"/>
      <c r="C144" s="1"/>
      <c r="D144" s="1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2:19" x14ac:dyDescent="0.25">
      <c r="B145" s="1"/>
      <c r="C145" s="1"/>
      <c r="D145" s="1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2:19" x14ac:dyDescent="0.25">
      <c r="B146" s="1"/>
      <c r="C146" s="1"/>
      <c r="D146" s="1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2:19" x14ac:dyDescent="0.25">
      <c r="B147" s="1"/>
      <c r="C147" s="1"/>
      <c r="D147" s="1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2:19" x14ac:dyDescent="0.25">
      <c r="B148" s="1"/>
      <c r="C148" s="1"/>
      <c r="D148" s="1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2:19" x14ac:dyDescent="0.25">
      <c r="B149" s="1"/>
      <c r="C149" s="1"/>
      <c r="D149" s="1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2:19" x14ac:dyDescent="0.25">
      <c r="B150" s="1"/>
      <c r="C150" s="1"/>
      <c r="D150" s="1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2:19" x14ac:dyDescent="0.25">
      <c r="B151" s="1"/>
      <c r="C151" s="1"/>
      <c r="D151" s="1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2:19" x14ac:dyDescent="0.25">
      <c r="B152" s="1"/>
      <c r="C152" s="1"/>
      <c r="D152" s="1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2:19" x14ac:dyDescent="0.25">
      <c r="B153" s="1"/>
      <c r="C153" s="1"/>
      <c r="D153" s="1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2:19" x14ac:dyDescent="0.25">
      <c r="B154" s="1"/>
      <c r="C154" s="1"/>
      <c r="D154" s="1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2:19" x14ac:dyDescent="0.25">
      <c r="B155" s="1"/>
      <c r="C155" s="1"/>
      <c r="D155" s="1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2:19" x14ac:dyDescent="0.25">
      <c r="B156" s="1"/>
      <c r="C156" s="1"/>
      <c r="D156" s="1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2:19" x14ac:dyDescent="0.25">
      <c r="B157" s="1"/>
      <c r="C157" s="1"/>
      <c r="D157" s="1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2:19" x14ac:dyDescent="0.25">
      <c r="B158" s="1"/>
      <c r="C158" s="1"/>
      <c r="D158" s="1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2:19" x14ac:dyDescent="0.25">
      <c r="B159" s="1"/>
      <c r="C159" s="1"/>
      <c r="D159" s="1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2:19" x14ac:dyDescent="0.25">
      <c r="B160" s="1"/>
      <c r="C160" s="1"/>
      <c r="D160" s="1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2:19" x14ac:dyDescent="0.25">
      <c r="B161" s="1"/>
      <c r="C161" s="1"/>
      <c r="D161" s="1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2:19" x14ac:dyDescent="0.25">
      <c r="B162" s="1"/>
      <c r="C162" s="1"/>
      <c r="D162" s="1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2:19" x14ac:dyDescent="0.25">
      <c r="B163" s="1"/>
      <c r="C163" s="1"/>
      <c r="D163" s="1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2:19" x14ac:dyDescent="0.25">
      <c r="B164" s="1"/>
      <c r="C164" s="1"/>
      <c r="D164" s="1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2:19" x14ac:dyDescent="0.25">
      <c r="B165" s="1"/>
      <c r="C165" s="1"/>
      <c r="D165" s="1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2:19" x14ac:dyDescent="0.25">
      <c r="B166" s="1"/>
      <c r="C166" s="1"/>
      <c r="D166" s="1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2:19" x14ac:dyDescent="0.25">
      <c r="B167" s="1"/>
      <c r="C167" s="1"/>
      <c r="D167" s="1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2:19" x14ac:dyDescent="0.25">
      <c r="B168" s="1"/>
      <c r="C168" s="1"/>
      <c r="D168" s="1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2:19" x14ac:dyDescent="0.25">
      <c r="B169" s="1"/>
      <c r="C169" s="1"/>
      <c r="D169" s="1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2:19" x14ac:dyDescent="0.25">
      <c r="B170" s="1"/>
      <c r="C170" s="1"/>
      <c r="D170" s="1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2:19" x14ac:dyDescent="0.25">
      <c r="B171" s="1"/>
      <c r="C171" s="1"/>
      <c r="D171" s="1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2:19" x14ac:dyDescent="0.25">
      <c r="B172" s="1"/>
      <c r="C172" s="1"/>
      <c r="D172" s="1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2:19" x14ac:dyDescent="0.25">
      <c r="B173" s="1"/>
      <c r="C173" s="1"/>
      <c r="D173" s="1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2:19" x14ac:dyDescent="0.25">
      <c r="B174" s="1"/>
      <c r="C174" s="1"/>
      <c r="D174" s="1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2:19" x14ac:dyDescent="0.25">
      <c r="B175" s="1"/>
      <c r="C175" s="1"/>
      <c r="D175" s="1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2:19" x14ac:dyDescent="0.25">
      <c r="B176" s="1"/>
      <c r="C176" s="1"/>
      <c r="D176" s="1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2:19" x14ac:dyDescent="0.25">
      <c r="B177" s="1"/>
      <c r="C177" s="1"/>
      <c r="D177" s="1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2:19" x14ac:dyDescent="0.25">
      <c r="B178" s="1"/>
      <c r="C178" s="1"/>
      <c r="D178" s="1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2:19" x14ac:dyDescent="0.25">
      <c r="B179" s="1"/>
      <c r="C179" s="1"/>
      <c r="D179" s="1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2:19" x14ac:dyDescent="0.25">
      <c r="B180" s="1"/>
      <c r="C180" s="1"/>
      <c r="D180" s="1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2:19" x14ac:dyDescent="0.25">
      <c r="B181" s="1"/>
      <c r="C181" s="1"/>
      <c r="D181" s="1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2:19" x14ac:dyDescent="0.25">
      <c r="B182" s="1"/>
      <c r="C182" s="1"/>
      <c r="D182" s="1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2:19" x14ac:dyDescent="0.25">
      <c r="B183" s="1"/>
      <c r="C183" s="1"/>
      <c r="D183" s="1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2:19" x14ac:dyDescent="0.25">
      <c r="B184" s="1"/>
      <c r="C184" s="1"/>
      <c r="D184" s="1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2:19" x14ac:dyDescent="0.25">
      <c r="B185" s="1"/>
      <c r="C185" s="1"/>
      <c r="D185" s="1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2:19" x14ac:dyDescent="0.25">
      <c r="B186" s="1"/>
      <c r="C186" s="1"/>
      <c r="D186" s="1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2:19" x14ac:dyDescent="0.25">
      <c r="B187" s="1"/>
      <c r="C187" s="1"/>
      <c r="D187" s="1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2:19" x14ac:dyDescent="0.25">
      <c r="B188" s="1"/>
      <c r="C188" s="1"/>
      <c r="D188" s="1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2:19" x14ac:dyDescent="0.25">
      <c r="B189" s="1"/>
      <c r="C189" s="1"/>
      <c r="D189" s="1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2:19" x14ac:dyDescent="0.25">
      <c r="B190" s="1"/>
      <c r="C190" s="1"/>
      <c r="D190" s="1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2:19" x14ac:dyDescent="0.25">
      <c r="B191" s="1"/>
      <c r="C191" s="1"/>
      <c r="D191" s="1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2:19" x14ac:dyDescent="0.25">
      <c r="B192" s="1"/>
      <c r="C192" s="1"/>
      <c r="D192" s="1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2:19" x14ac:dyDescent="0.25">
      <c r="B193" s="1"/>
      <c r="C193" s="1"/>
      <c r="D193" s="1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2:19" x14ac:dyDescent="0.25">
      <c r="B194" s="1"/>
      <c r="C194" s="1"/>
      <c r="D194" s="1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2:19" x14ac:dyDescent="0.25">
      <c r="B195" s="1"/>
      <c r="C195" s="1"/>
      <c r="D195" s="1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2:19" x14ac:dyDescent="0.25">
      <c r="B196" s="1"/>
      <c r="C196" s="1"/>
      <c r="D196" s="1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2:19" x14ac:dyDescent="0.25">
      <c r="B197" s="1"/>
      <c r="C197" s="1"/>
      <c r="D197" s="1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2:19" x14ac:dyDescent="0.25">
      <c r="B198" s="1"/>
      <c r="C198" s="1"/>
      <c r="D198" s="1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2:19" x14ac:dyDescent="0.25">
      <c r="B199" s="1"/>
      <c r="C199" s="1"/>
      <c r="D199" s="1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2:19" x14ac:dyDescent="0.25">
      <c r="B200" s="1"/>
      <c r="C200" s="1"/>
      <c r="D200" s="1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2:19" x14ac:dyDescent="0.25">
      <c r="B201" s="1"/>
      <c r="C201" s="1"/>
      <c r="D201" s="1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2:19" x14ac:dyDescent="0.25">
      <c r="B202" s="1"/>
      <c r="C202" s="1"/>
      <c r="D202" s="1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2:19" x14ac:dyDescent="0.25">
      <c r="B203" s="1"/>
      <c r="C203" s="1"/>
      <c r="D203" s="1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2:19" x14ac:dyDescent="0.25">
      <c r="B204" s="1"/>
      <c r="C204" s="1"/>
      <c r="D204" s="1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2:19" x14ac:dyDescent="0.25">
      <c r="B205" s="1"/>
      <c r="C205" s="1"/>
      <c r="D205" s="1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2:19" x14ac:dyDescent="0.25">
      <c r="B206" s="1"/>
      <c r="C206" s="1"/>
      <c r="D206" s="1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2:19" x14ac:dyDescent="0.25">
      <c r="B207" s="1"/>
      <c r="C207" s="1"/>
      <c r="D207" s="1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2:19" x14ac:dyDescent="0.25">
      <c r="B208" s="1"/>
      <c r="C208" s="1"/>
      <c r="D208" s="1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2:19" x14ac:dyDescent="0.25">
      <c r="B209" s="1"/>
      <c r="C209" s="1"/>
      <c r="D209" s="1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2:19" x14ac:dyDescent="0.25">
      <c r="B210" s="1"/>
      <c r="C210" s="1"/>
      <c r="D210" s="1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2:19" x14ac:dyDescent="0.25">
      <c r="B211" s="1"/>
      <c r="C211" s="1"/>
      <c r="D211" s="1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2:19" x14ac:dyDescent="0.25">
      <c r="B212" s="1"/>
      <c r="C212" s="1"/>
      <c r="D212" s="1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2:19" x14ac:dyDescent="0.25">
      <c r="B213" s="1"/>
      <c r="C213" s="1"/>
      <c r="D213" s="1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2:19" x14ac:dyDescent="0.25">
      <c r="B214" s="1"/>
      <c r="C214" s="1"/>
      <c r="D214" s="1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2:19" x14ac:dyDescent="0.25">
      <c r="B215" s="1"/>
      <c r="C215" s="1"/>
      <c r="D215" s="1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2:19" x14ac:dyDescent="0.25">
      <c r="B216" s="1"/>
      <c r="C216" s="1"/>
      <c r="D216" s="1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2:19" x14ac:dyDescent="0.25">
      <c r="B217" s="1"/>
      <c r="C217" s="1"/>
      <c r="D217" s="1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2:19" x14ac:dyDescent="0.25">
      <c r="B218" s="1"/>
      <c r="C218" s="1"/>
      <c r="D218" s="1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2:19" x14ac:dyDescent="0.25">
      <c r="B219" s="1"/>
      <c r="C219" s="1"/>
      <c r="D219" s="1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2:19" x14ac:dyDescent="0.25">
      <c r="B220" s="1"/>
      <c r="C220" s="1"/>
      <c r="D220" s="1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2:19" x14ac:dyDescent="0.25">
      <c r="B221" s="1"/>
      <c r="C221" s="1"/>
      <c r="D221" s="1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2:19" x14ac:dyDescent="0.25">
      <c r="B222" s="1"/>
      <c r="C222" s="1"/>
      <c r="D222" s="1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2:19" x14ac:dyDescent="0.25">
      <c r="B223" s="1"/>
      <c r="C223" s="1"/>
      <c r="D223" s="1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2:19" x14ac:dyDescent="0.25">
      <c r="B224" s="1"/>
      <c r="C224" s="1"/>
      <c r="D224" s="1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2:19" x14ac:dyDescent="0.25">
      <c r="B225" s="1"/>
      <c r="C225" s="1"/>
      <c r="D225" s="1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2:19" x14ac:dyDescent="0.25">
      <c r="B226" s="1"/>
      <c r="C226" s="1"/>
      <c r="D226" s="1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2:19" x14ac:dyDescent="0.25">
      <c r="B227" s="1"/>
      <c r="C227" s="1"/>
      <c r="D227" s="1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2:19" x14ac:dyDescent="0.25">
      <c r="B228" s="1"/>
      <c r="C228" s="1"/>
      <c r="D228" s="1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2:19" x14ac:dyDescent="0.25">
      <c r="B229" s="1"/>
      <c r="C229" s="1"/>
      <c r="D229" s="1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2:19" x14ac:dyDescent="0.25">
      <c r="B230" s="1"/>
      <c r="C230" s="1"/>
      <c r="D230" s="1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2:19" x14ac:dyDescent="0.25">
      <c r="B231" s="1"/>
      <c r="C231" s="1"/>
      <c r="D231" s="1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2:19" x14ac:dyDescent="0.25">
      <c r="B232" s="1"/>
      <c r="C232" s="1"/>
      <c r="D232" s="1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2:19" x14ac:dyDescent="0.25">
      <c r="B233" s="1"/>
      <c r="C233" s="1"/>
      <c r="D233" s="1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2:19" x14ac:dyDescent="0.25">
      <c r="B234" s="1"/>
      <c r="C234" s="1"/>
      <c r="D234" s="1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2:19" x14ac:dyDescent="0.25">
      <c r="B235" s="1"/>
      <c r="C235" s="1"/>
      <c r="D235" s="1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2:19" x14ac:dyDescent="0.25">
      <c r="B236" s="1"/>
      <c r="C236" s="1"/>
      <c r="D236" s="1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2:19" x14ac:dyDescent="0.25">
      <c r="B237" s="1"/>
      <c r="C237" s="1"/>
      <c r="D237" s="1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2:19" x14ac:dyDescent="0.25">
      <c r="B238" s="1"/>
      <c r="C238" s="1"/>
      <c r="D238" s="1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2:19" x14ac:dyDescent="0.25">
      <c r="B239" s="1"/>
      <c r="C239" s="1"/>
      <c r="D239" s="1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2:19" x14ac:dyDescent="0.25">
      <c r="B240" s="1"/>
      <c r="C240" s="1"/>
      <c r="D240" s="1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2:19" x14ac:dyDescent="0.25">
      <c r="B241" s="1"/>
      <c r="C241" s="1"/>
      <c r="D241" s="1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2:19" x14ac:dyDescent="0.25">
      <c r="B242" s="1"/>
      <c r="C242" s="1"/>
      <c r="D242" s="1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2:19" x14ac:dyDescent="0.25">
      <c r="B243" s="1"/>
      <c r="C243" s="1"/>
      <c r="D243" s="1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2:19" x14ac:dyDescent="0.25">
      <c r="B244" s="1"/>
      <c r="C244" s="1"/>
      <c r="D244" s="1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2:19" x14ac:dyDescent="0.25">
      <c r="B245" s="1"/>
      <c r="C245" s="1"/>
      <c r="D245" s="1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2:19" x14ac:dyDescent="0.25">
      <c r="B246" s="1"/>
      <c r="C246" s="1"/>
      <c r="D246" s="1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2:19" x14ac:dyDescent="0.25">
      <c r="B247" s="1"/>
      <c r="C247" s="1"/>
      <c r="D247" s="1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2:19" x14ac:dyDescent="0.25">
      <c r="B248" s="1"/>
      <c r="C248" s="1"/>
      <c r="D248" s="1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2:19" x14ac:dyDescent="0.25">
      <c r="B249" s="1"/>
      <c r="C249" s="1"/>
      <c r="D249" s="1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2:19" x14ac:dyDescent="0.25">
      <c r="B250" s="1"/>
      <c r="C250" s="1"/>
      <c r="D250" s="1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2:19" x14ac:dyDescent="0.25">
      <c r="B251" s="1"/>
      <c r="C251" s="1"/>
      <c r="D251" s="1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2:19" x14ac:dyDescent="0.25">
      <c r="B252" s="1"/>
      <c r="C252" s="1"/>
      <c r="D252" s="1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2:19" x14ac:dyDescent="0.25">
      <c r="B253" s="1"/>
      <c r="C253" s="1"/>
      <c r="D253" s="1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2:19" x14ac:dyDescent="0.25">
      <c r="B254" s="1"/>
      <c r="C254" s="1"/>
      <c r="D254" s="1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2:19" x14ac:dyDescent="0.25">
      <c r="B255" s="1"/>
      <c r="C255" s="1"/>
      <c r="D255" s="1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2:19" x14ac:dyDescent="0.25">
      <c r="B256" s="1"/>
      <c r="C256" s="1"/>
      <c r="D256" s="1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2:19" x14ac:dyDescent="0.25">
      <c r="B257" s="1"/>
      <c r="C257" s="1"/>
      <c r="D257" s="1"/>
      <c r="E257" s="1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2:19" x14ac:dyDescent="0.25">
      <c r="B258" s="1"/>
      <c r="C258" s="1"/>
      <c r="D258" s="1"/>
      <c r="E258" s="1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2:19" x14ac:dyDescent="0.25">
      <c r="B259" s="1"/>
      <c r="C259" s="1"/>
      <c r="D259" s="1"/>
      <c r="E259" s="1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2:19" x14ac:dyDescent="0.25">
      <c r="B260" s="1"/>
      <c r="C260" s="1"/>
      <c r="D260" s="1"/>
      <c r="E260" s="1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2:19" x14ac:dyDescent="0.25">
      <c r="B261" s="1"/>
      <c r="C261" s="1"/>
      <c r="D261" s="1"/>
      <c r="E261" s="1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2:19" x14ac:dyDescent="0.25">
      <c r="B262" s="1"/>
      <c r="C262" s="1"/>
      <c r="D262" s="1"/>
      <c r="E262" s="1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2:19" x14ac:dyDescent="0.25">
      <c r="B263" s="1"/>
      <c r="C263" s="1"/>
      <c r="D263" s="1"/>
      <c r="E263" s="1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2:19" x14ac:dyDescent="0.25">
      <c r="B264" s="1"/>
      <c r="C264" s="1"/>
      <c r="D264" s="1"/>
      <c r="E264" s="1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2:19" x14ac:dyDescent="0.25">
      <c r="B265" s="1"/>
      <c r="C265" s="1"/>
      <c r="D265" s="1"/>
      <c r="E265" s="1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2:19" x14ac:dyDescent="0.25">
      <c r="B266" s="1"/>
      <c r="C266" s="1"/>
      <c r="D266" s="1"/>
      <c r="E266" s="1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2:19" x14ac:dyDescent="0.25">
      <c r="B267" s="1"/>
      <c r="C267" s="1"/>
      <c r="D267" s="1"/>
      <c r="E267" s="1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2:19" x14ac:dyDescent="0.25">
      <c r="B268" s="1"/>
      <c r="C268" s="1"/>
      <c r="D268" s="1"/>
      <c r="E268" s="1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2:19" x14ac:dyDescent="0.25">
      <c r="B269" s="1"/>
      <c r="C269" s="1"/>
      <c r="D269" s="1"/>
      <c r="E269" s="1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2:19" x14ac:dyDescent="0.25">
      <c r="B270" s="1"/>
      <c r="C270" s="1"/>
      <c r="D270" s="1"/>
      <c r="E270" s="1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2:19" x14ac:dyDescent="0.25">
      <c r="B271" s="1"/>
      <c r="C271" s="1"/>
      <c r="D271" s="1"/>
      <c r="E271" s="1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2:19" x14ac:dyDescent="0.25">
      <c r="B272" s="1"/>
      <c r="C272" s="1"/>
      <c r="D272" s="1"/>
      <c r="E272" s="1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2:19" x14ac:dyDescent="0.25">
      <c r="B273" s="1"/>
      <c r="C273" s="1"/>
      <c r="D273" s="1"/>
      <c r="E273" s="1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2:19" x14ac:dyDescent="0.25">
      <c r="B274" s="1"/>
      <c r="C274" s="1"/>
      <c r="D274" s="1"/>
      <c r="E274" s="1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2:19" x14ac:dyDescent="0.25">
      <c r="B275" s="1"/>
      <c r="C275" s="1"/>
      <c r="D275" s="1"/>
      <c r="E275" s="1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2:19" x14ac:dyDescent="0.25">
      <c r="B276" s="1"/>
      <c r="C276" s="1"/>
      <c r="D276" s="1"/>
      <c r="E276" s="1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2:19" x14ac:dyDescent="0.25">
      <c r="B277" s="1"/>
      <c r="C277" s="1"/>
      <c r="D277" s="1"/>
      <c r="E277" s="1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2:19" x14ac:dyDescent="0.25">
      <c r="B278" s="1"/>
      <c r="C278" s="1"/>
      <c r="D278" s="1"/>
      <c r="E278" s="1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2:19" x14ac:dyDescent="0.25">
      <c r="B279" s="1"/>
      <c r="C279" s="1"/>
      <c r="D279" s="1"/>
      <c r="E279" s="1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2:19" x14ac:dyDescent="0.25">
      <c r="B280" s="1"/>
      <c r="C280" s="1"/>
      <c r="D280" s="1"/>
      <c r="E280" s="1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2:19" x14ac:dyDescent="0.25">
      <c r="B281" s="1"/>
      <c r="C281" s="1"/>
      <c r="D281" s="1"/>
      <c r="E281" s="1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2:19" x14ac:dyDescent="0.25">
      <c r="B282" s="1"/>
      <c r="C282" s="1"/>
      <c r="D282" s="1"/>
      <c r="E282" s="1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2:19" x14ac:dyDescent="0.25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2:19" x14ac:dyDescent="0.25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2:19" x14ac:dyDescent="0.25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2:19" x14ac:dyDescent="0.25">
      <c r="H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2:19" x14ac:dyDescent="0.25">
      <c r="H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2:19" x14ac:dyDescent="0.25">
      <c r="H288" s="1"/>
      <c r="K288" s="1"/>
      <c r="L288" s="1"/>
      <c r="M288" s="1"/>
      <c r="N288" s="1"/>
      <c r="O288" s="1"/>
      <c r="P288" s="1"/>
      <c r="Q288" s="1"/>
      <c r="R288" s="1"/>
      <c r="S288" s="1"/>
    </row>
  </sheetData>
  <mergeCells count="37">
    <mergeCell ref="C35:E35"/>
    <mergeCell ref="C17:E17"/>
    <mergeCell ref="B18:P18"/>
    <mergeCell ref="B25:P25"/>
    <mergeCell ref="B34:P34"/>
    <mergeCell ref="C36:E36"/>
    <mergeCell ref="C37:E37"/>
    <mergeCell ref="C38:E38"/>
    <mergeCell ref="C39:E39"/>
    <mergeCell ref="C40:E40"/>
    <mergeCell ref="C26:E26"/>
    <mergeCell ref="C27:E27"/>
    <mergeCell ref="C28:E28"/>
    <mergeCell ref="C29:E29"/>
    <mergeCell ref="C30:E30"/>
    <mergeCell ref="C31:E31"/>
    <mergeCell ref="C23:E23"/>
    <mergeCell ref="C24:E24"/>
    <mergeCell ref="C32:E32"/>
    <mergeCell ref="C33:E33"/>
    <mergeCell ref="B4:G4"/>
    <mergeCell ref="D5:E5"/>
    <mergeCell ref="C12:E12"/>
    <mergeCell ref="C13:E13"/>
    <mergeCell ref="C14:E14"/>
    <mergeCell ref="F23:J23"/>
    <mergeCell ref="C15:E15"/>
    <mergeCell ref="C19:E19"/>
    <mergeCell ref="C20:E20"/>
    <mergeCell ref="C21:E21"/>
    <mergeCell ref="C22:E22"/>
    <mergeCell ref="C16:E16"/>
    <mergeCell ref="K8:K9"/>
    <mergeCell ref="P8:P9"/>
    <mergeCell ref="B9:E9"/>
    <mergeCell ref="C10:E10"/>
    <mergeCell ref="C11:E11"/>
  </mergeCells>
  <conditionalFormatting sqref="O10:O17 O19:O24 O26:O33 O35:O40">
    <cfRule type="top10" dxfId="0" priority="16" rank="1"/>
  </conditionalFormatting>
  <pageMargins left="0.7" right="0.7" top="0.75" bottom="0.75" header="0.3" footer="0.3"/>
  <pageSetup paperSize="9" scale="1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MAQUETAS</vt:lpstr>
      <vt:lpstr>MAQUETAS INF</vt:lpstr>
      <vt:lpstr>EXPO NINOT</vt:lpstr>
      <vt:lpstr>EXPO NINOT INF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Secretaria JLFT</cp:lastModifiedBy>
  <cp:revision/>
  <dcterms:created xsi:type="dcterms:W3CDTF">2023-09-28T10:39:22Z</dcterms:created>
  <dcterms:modified xsi:type="dcterms:W3CDTF">2026-02-26T19:27:38Z</dcterms:modified>
  <cp:category/>
  <cp:contentStatus/>
</cp:coreProperties>
</file>